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-15" yWindow="5565" windowWidth="12120" windowHeight="2820"/>
  </bookViews>
  <sheets>
    <sheet name="Marketing Budget Plan" sheetId="7" r:id="rId1"/>
    <sheet name="Budget Plan Chart" sheetId="9" r:id="rId2"/>
  </sheets>
  <definedNames>
    <definedName name="_xlnm._FilterDatabase" localSheetId="0" hidden="1">'Marketing Budget Plan'!$A$4:$D$8</definedName>
    <definedName name="_xlnm.Print_Titles" localSheetId="0">'Marketing Budget Plan'!$2:$2</definedName>
  </definedNames>
  <calcPr calcId="152511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</workbook>
</file>

<file path=xl/calcChain.xml><?xml version="1.0" encoding="utf-8"?>
<calcChain xmlns="http://schemas.openxmlformats.org/spreadsheetml/2006/main">
  <c r="D96" i="7" l="1"/>
  <c r="D99" i="7" s="1"/>
  <c r="D86" i="7"/>
  <c r="D91" i="7" s="1"/>
  <c r="D78" i="7"/>
  <c r="D81" i="7" s="1"/>
  <c r="D72" i="7" l="1"/>
  <c r="D71" i="7"/>
  <c r="D67" i="7"/>
  <c r="D65" i="7"/>
  <c r="D56" i="7"/>
  <c r="D27" i="7"/>
  <c r="D26" i="7"/>
  <c r="D25" i="7"/>
  <c r="D24" i="7"/>
  <c r="D23" i="7"/>
  <c r="D22" i="7"/>
  <c r="D21" i="7"/>
  <c r="D20" i="7"/>
  <c r="D11" i="7"/>
  <c r="D10" i="7"/>
  <c r="D9" i="7"/>
  <c r="D5" i="7"/>
  <c r="D6" i="7"/>
  <c r="D7" i="7"/>
  <c r="D8" i="7"/>
  <c r="D16" i="7"/>
  <c r="D17" i="7"/>
  <c r="D18" i="7"/>
  <c r="D19" i="7"/>
  <c r="D31" i="7"/>
  <c r="D32" i="7"/>
  <c r="D41" i="7"/>
  <c r="D42" i="7"/>
  <c r="D43" i="7"/>
  <c r="D48" i="7"/>
  <c r="D49" i="7"/>
  <c r="D50" i="7"/>
  <c r="D51" i="7"/>
  <c r="D52" i="7"/>
  <c r="D53" i="7"/>
  <c r="D54" i="7"/>
  <c r="D55" i="7"/>
  <c r="D74" i="7" l="1"/>
  <c r="D57" i="7"/>
  <c r="D13" i="7"/>
  <c r="D28" i="7"/>
  <c r="D45" i="7"/>
  <c r="D37" i="7"/>
</calcChain>
</file>

<file path=xl/sharedStrings.xml><?xml version="1.0" encoding="utf-8"?>
<sst xmlns="http://schemas.openxmlformats.org/spreadsheetml/2006/main" count="107" uniqueCount="88">
  <si>
    <t>Notes</t>
  </si>
  <si>
    <t>Estimated
Subtotal</t>
  </si>
  <si>
    <t>Estimated
Cost per Unit</t>
  </si>
  <si>
    <t>fsdds</t>
  </si>
  <si>
    <t>2015 - 2016 Rotary Club of Sugarcreek Budget</t>
  </si>
  <si>
    <t>Chair</t>
  </si>
  <si>
    <t>Qty</t>
  </si>
  <si>
    <t>Community</t>
  </si>
  <si>
    <t>Community Library Support</t>
  </si>
  <si>
    <t xml:space="preserve">Community Fund Misc. </t>
  </si>
  <si>
    <t>Swiss Festival</t>
  </si>
  <si>
    <t>Share-A-Christmas Support</t>
  </si>
  <si>
    <t>Community Projects</t>
  </si>
  <si>
    <t>Alpine Hills Museum</t>
  </si>
  <si>
    <t>Garaway Young Life - Heidi Troyer</t>
  </si>
  <si>
    <t>Club</t>
  </si>
  <si>
    <t>Website Administration</t>
  </si>
  <si>
    <t>Flowers &amp; Gifts</t>
  </si>
  <si>
    <t>Programs &amp; Speaker Gifts</t>
  </si>
  <si>
    <t>Family Night</t>
  </si>
  <si>
    <t>Community Costs Total</t>
  </si>
  <si>
    <t>Postage</t>
  </si>
  <si>
    <t xml:space="preserve">Increase of $25 from last year. </t>
  </si>
  <si>
    <t>Badges/Pins/Banners</t>
  </si>
  <si>
    <t>Branding Attire Shirts</t>
  </si>
  <si>
    <t>This is an estimate</t>
  </si>
  <si>
    <t>PETS</t>
  </si>
  <si>
    <t>Other Office Expenses</t>
  </si>
  <si>
    <t>Wanda did not go to PETS in 2015</t>
  </si>
  <si>
    <t>Member Meals/In &amp; Out Guest</t>
  </si>
  <si>
    <t>Last year it was 402.50</t>
  </si>
  <si>
    <t>Misc.</t>
  </si>
  <si>
    <t>Club Costs Total</t>
  </si>
  <si>
    <t>Vocational</t>
  </si>
  <si>
    <t>Boy Scouts of America</t>
  </si>
  <si>
    <t>Village of Sugarcreek Safety Night</t>
  </si>
  <si>
    <t>Literacy Project</t>
  </si>
  <si>
    <t>Garaway Student Scholarship</t>
  </si>
  <si>
    <t>Officer Phil Grade School Books</t>
  </si>
  <si>
    <t xml:space="preserve">No change from last year. </t>
  </si>
  <si>
    <t xml:space="preserve">Vocational Costs Total </t>
  </si>
  <si>
    <t>Youth</t>
  </si>
  <si>
    <t>RYLA - Garaway</t>
  </si>
  <si>
    <t>Interact Club - Garaway</t>
  </si>
  <si>
    <t>Interact Conference</t>
  </si>
  <si>
    <t xml:space="preserve">Increase in costs from last year.  </t>
  </si>
  <si>
    <t>Youth Costs Total</t>
  </si>
  <si>
    <t>International</t>
  </si>
  <si>
    <t>District Fees, Exchange Student</t>
  </si>
  <si>
    <t>Support for Exchange Student</t>
  </si>
  <si>
    <t>Washington DC Trip</t>
  </si>
  <si>
    <t>Exchange Student Meals</t>
  </si>
  <si>
    <t>Swiss Festival Float</t>
  </si>
  <si>
    <t>Youth Exchange Overnight</t>
  </si>
  <si>
    <t>Paul Harris Match Support</t>
  </si>
  <si>
    <t>World Project Support</t>
  </si>
  <si>
    <t>Rotary International Contribution</t>
  </si>
  <si>
    <t xml:space="preserve">Increase from last year. </t>
  </si>
  <si>
    <t>International Costs Total</t>
  </si>
  <si>
    <t xml:space="preserve">1315.00 increase from last year. </t>
  </si>
  <si>
    <t>Gross Receipts</t>
  </si>
  <si>
    <t>Expenses</t>
  </si>
  <si>
    <t xml:space="preserve">Net Income </t>
  </si>
  <si>
    <t>Pancake Day</t>
  </si>
  <si>
    <t>Rose Day</t>
  </si>
  <si>
    <t>2014 - 2015 Fundraiser Results</t>
  </si>
  <si>
    <t>Placement Ads Sold</t>
  </si>
  <si>
    <t>Ticket Sales Income</t>
  </si>
  <si>
    <t>Sausage 702.8 lbs. @ 2.79</t>
  </si>
  <si>
    <t>Batter from Swiss Village Bulk Food</t>
  </si>
  <si>
    <t>Other Food &amp; Supplies</t>
  </si>
  <si>
    <t>Advertising</t>
  </si>
  <si>
    <t>Food License</t>
  </si>
  <si>
    <t>Total Revenue:</t>
  </si>
  <si>
    <t>Sale of Sponsorships</t>
  </si>
  <si>
    <t>Total Sales Receipts</t>
  </si>
  <si>
    <t>Cost of Roses</t>
  </si>
  <si>
    <t>Health Fairs</t>
  </si>
  <si>
    <t>Mercy Medical Center</t>
  </si>
  <si>
    <t>Food Costs</t>
  </si>
  <si>
    <t>Gift Certificate</t>
  </si>
  <si>
    <t>Other Income</t>
  </si>
  <si>
    <t>Happy Bucks Receipts</t>
  </si>
  <si>
    <t>Queen of Hearts</t>
  </si>
  <si>
    <t>Club Sacrifice Meals</t>
  </si>
  <si>
    <t>Total Revenue (Paid to Rotary Foundation):</t>
  </si>
  <si>
    <t>ESTIMATED GRAND TOTAL</t>
  </si>
  <si>
    <t xml:space="preserve">This is same dollars as 2014-2015 Budget from PP Mike Warkall.  Young Life will go into Community for a total of $750.00 and will no longer have a line in Vocational's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</si>
</sst>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 indent="1"/>
    </xf>
    <xf numFmtId="3" fontId="11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166" fontId="4" fillId="2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 wrapText="1"/>
    </xf>
    <xf numFmtId="1" fontId="8" fillId="4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 vertical="center" wrapText="1"/>
    </xf>
    <xf numFmtId="3" fontId="13" fillId="4" borderId="0" xfId="1" applyNumberFormat="1" applyFont="1" applyFill="1" applyBorder="1" applyAlignment="1">
      <alignment horizontal="center" vertical="center" wrapText="1"/>
    </xf>
    <xf numFmtId="164" fontId="13" fillId="4" borderId="0" xfId="1" applyNumberFormat="1" applyFont="1" applyFill="1" applyBorder="1" applyAlignment="1">
      <alignment horizontal="right" vertical="center" wrapText="1"/>
    </xf>
    <xf numFmtId="164" fontId="17" fillId="4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3" fontId="3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indent="1"/>
    </xf>
    <xf numFmtId="3" fontId="3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right" vertical="center" wrapText="1"/>
    </xf>
    <xf numFmtId="165" fontId="3" fillId="3" borderId="2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4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latin typeface="+mj-lt"/>
              </a:defRPr>
            </a:pPr>
            <a:r>
              <a:rPr lang="en-US" sz="2400">
                <a:latin typeface="+mj-lt"/>
              </a:rPr>
              <a:t>Marketing Budget Plan</a:t>
            </a:r>
          </a:p>
        </c:rich>
      </c:tx>
      <c:layout>
        <c:manualLayout>
          <c:xMode val="edge"/>
          <c:yMode val="edge"/>
          <c:x val="0.26938811302629823"/>
          <c:y val="3.3766276590752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23848750861981"/>
          <c:y val="0.37922126017306751"/>
          <c:w val="0.22040845611242585"/>
          <c:h val="0.4207797544386090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2729678357687148E-2"/>
                  <c:y val="-2.562053911351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057697878215601E-2"/>
                  <c:y val="-7.7348017060369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551503557396682E-3"/>
                  <c:y val="1.0782948141210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789150498918363E-2"/>
                  <c:y val="-1.49838910317784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969488271203551E-2"/>
                  <c:y val="-7.22456783739410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964823480127552E-2"/>
                  <c:y val="-4.8549995077875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('Marketing Budget Plan'!$D$13,'Marketing Budget Plan'!$D$28,'Marketing Budget Plan'!$D$37,'Marketing Budget Plan'!#REF!,'Marketing Budget Plan'!$D$45,'Marketing Budget Plan'!$D$57,'Marketing Budget Plan'!#REF!)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('Marketing Budget Plan'!$A$4,'Marketing Budget Plan'!$A$15,'Marketing Budget Plan'!$A$30,'Marketing Budget Plan'!#REF!,'Marketing Budget Plan'!$A$40,'Marketing Budget Plan'!$A$47,'Marketing Budget Plan'!#REF!)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455887882504073"/>
          <c:y val="0.33506536001592951"/>
          <c:w val="0.18231316740163617"/>
          <c:h val="0.42077975443860904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4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99"/>
  <sheetViews>
    <sheetView showGridLines="0" tabSelected="1" zoomScaleNormal="100" workbookViewId="0">
      <pane ySplit="2" topLeftCell="A21" activePane="bottomLeft" state="frozen"/>
      <selection pane="bottomLeft" activeCell="A32" sqref="A32"/>
    </sheetView>
  </sheetViews>
  <sheetFormatPr defaultRowHeight="12.75" x14ac:dyDescent="0.2"/>
  <cols>
    <col min="1" max="1" width="35" style="1" customWidth="1"/>
    <col min="2" max="2" width="13.28515625" style="31" customWidth="1"/>
    <col min="3" max="3" width="18.5703125" style="32" customWidth="1"/>
    <col min="4" max="4" width="16.28515625" style="32" customWidth="1"/>
    <col min="5" max="5" width="27.140625" style="1" customWidth="1"/>
    <col min="6" max="16384" width="9.140625" style="1"/>
  </cols>
  <sheetData>
    <row r="1" spans="1:5" ht="24.75" customHeight="1" x14ac:dyDescent="0.2">
      <c r="A1" s="78" t="s">
        <v>4</v>
      </c>
      <c r="B1" s="79"/>
      <c r="C1" s="79"/>
      <c r="D1" s="79"/>
      <c r="E1" s="79"/>
    </row>
    <row r="2" spans="1:5" s="2" customFormat="1" ht="33" customHeight="1" x14ac:dyDescent="0.2">
      <c r="A2" s="65" t="s">
        <v>5</v>
      </c>
      <c r="B2" s="66" t="s">
        <v>6</v>
      </c>
      <c r="C2" s="67" t="s">
        <v>2</v>
      </c>
      <c r="D2" s="67" t="s">
        <v>1</v>
      </c>
      <c r="E2" s="68" t="s">
        <v>0</v>
      </c>
    </row>
    <row r="3" spans="1:5" s="7" customFormat="1" ht="7.5" customHeight="1" x14ac:dyDescent="0.2">
      <c r="A3" s="3"/>
      <c r="B3" s="4"/>
      <c r="C3" s="5"/>
      <c r="D3" s="5"/>
      <c r="E3" s="6"/>
    </row>
    <row r="4" spans="1:5" s="9" customFormat="1" ht="13.5" customHeight="1" x14ac:dyDescent="0.2">
      <c r="A4" s="47" t="s">
        <v>7</v>
      </c>
      <c r="B4" s="48"/>
      <c r="C4" s="49"/>
      <c r="D4" s="49"/>
      <c r="E4" s="8" t="s">
        <v>3</v>
      </c>
    </row>
    <row r="5" spans="1:5" s="11" customFormat="1" ht="13.5" customHeight="1" x14ac:dyDescent="0.2">
      <c r="A5" s="33" t="s">
        <v>8</v>
      </c>
      <c r="B5" s="23">
        <v>1</v>
      </c>
      <c r="C5" s="34">
        <v>200</v>
      </c>
      <c r="D5" s="44">
        <f t="shared" ref="D5:D11" si="0">SUM(B5*C5)</f>
        <v>200</v>
      </c>
      <c r="E5" s="72" t="s">
        <v>87</v>
      </c>
    </row>
    <row r="6" spans="1:5" s="9" customFormat="1" ht="13.5" customHeight="1" x14ac:dyDescent="0.2">
      <c r="A6" s="33" t="s">
        <v>9</v>
      </c>
      <c r="B6" s="23">
        <v>1</v>
      </c>
      <c r="C6" s="34">
        <v>1600</v>
      </c>
      <c r="D6" s="44">
        <f t="shared" si="0"/>
        <v>1600</v>
      </c>
      <c r="E6" s="72"/>
    </row>
    <row r="7" spans="1:5" s="9" customFormat="1" ht="13.5" customHeight="1" x14ac:dyDescent="0.2">
      <c r="A7" s="33" t="s">
        <v>10</v>
      </c>
      <c r="B7" s="23">
        <v>1</v>
      </c>
      <c r="C7" s="34">
        <v>400</v>
      </c>
      <c r="D7" s="44">
        <f t="shared" si="0"/>
        <v>400</v>
      </c>
      <c r="E7" s="72"/>
    </row>
    <row r="8" spans="1:5" s="9" customFormat="1" ht="13.5" customHeight="1" x14ac:dyDescent="0.2">
      <c r="A8" s="33" t="s">
        <v>11</v>
      </c>
      <c r="B8" s="23">
        <v>1</v>
      </c>
      <c r="C8" s="34">
        <v>600</v>
      </c>
      <c r="D8" s="44">
        <f t="shared" si="0"/>
        <v>600</v>
      </c>
      <c r="E8" s="72"/>
    </row>
    <row r="9" spans="1:5" s="9" customFormat="1" ht="13.5" customHeight="1" x14ac:dyDescent="0.2">
      <c r="A9" s="33" t="s">
        <v>12</v>
      </c>
      <c r="B9" s="23">
        <v>1</v>
      </c>
      <c r="C9" s="34">
        <v>1500</v>
      </c>
      <c r="D9" s="44">
        <f t="shared" si="0"/>
        <v>1500</v>
      </c>
      <c r="E9" s="72"/>
    </row>
    <row r="10" spans="1:5" s="9" customFormat="1" ht="13.5" customHeight="1" x14ac:dyDescent="0.2">
      <c r="A10" s="33" t="s">
        <v>13</v>
      </c>
      <c r="B10" s="23">
        <v>1</v>
      </c>
      <c r="C10" s="34">
        <v>500</v>
      </c>
      <c r="D10" s="44">
        <f t="shared" si="0"/>
        <v>500</v>
      </c>
      <c r="E10" s="72"/>
    </row>
    <row r="11" spans="1:5" s="9" customFormat="1" ht="13.5" customHeight="1" x14ac:dyDescent="0.2">
      <c r="A11" s="33" t="s">
        <v>14</v>
      </c>
      <c r="B11" s="23">
        <v>1</v>
      </c>
      <c r="C11" s="34">
        <v>750</v>
      </c>
      <c r="D11" s="44">
        <f t="shared" si="0"/>
        <v>750</v>
      </c>
      <c r="E11" s="72"/>
    </row>
    <row r="12" spans="1:5" s="9" customFormat="1" ht="13.5" customHeight="1" x14ac:dyDescent="0.2">
      <c r="A12" s="33"/>
      <c r="B12" s="23"/>
      <c r="C12" s="34"/>
      <c r="D12" s="44"/>
      <c r="E12" s="72"/>
    </row>
    <row r="13" spans="1:5" s="2" customFormat="1" ht="13.5" customHeight="1" x14ac:dyDescent="0.2">
      <c r="A13" s="54" t="s">
        <v>20</v>
      </c>
      <c r="B13" s="55"/>
      <c r="C13" s="63"/>
      <c r="D13" s="64">
        <f>SUM(D5:D12)</f>
        <v>5550</v>
      </c>
      <c r="E13" s="53"/>
    </row>
    <row r="14" spans="1:5" s="7" customFormat="1" ht="7.5" customHeight="1" x14ac:dyDescent="0.2">
      <c r="A14" s="12"/>
      <c r="B14" s="13"/>
      <c r="C14" s="14"/>
      <c r="D14" s="15"/>
      <c r="E14" s="16"/>
    </row>
    <row r="15" spans="1:5" s="9" customFormat="1" ht="13.5" customHeight="1" x14ac:dyDescent="0.2">
      <c r="A15" s="47" t="s">
        <v>15</v>
      </c>
      <c r="B15" s="50"/>
      <c r="C15" s="51"/>
      <c r="D15" s="51"/>
      <c r="E15" s="17"/>
    </row>
    <row r="16" spans="1:5" s="9" customFormat="1" ht="13.5" customHeight="1" x14ac:dyDescent="0.2">
      <c r="A16" s="33" t="s">
        <v>16</v>
      </c>
      <c r="B16" s="23">
        <v>1</v>
      </c>
      <c r="C16" s="35">
        <v>400</v>
      </c>
      <c r="D16" s="45">
        <f t="shared" ref="D16:D27" si="1">SUM(B16*C16)</f>
        <v>400</v>
      </c>
      <c r="E16" s="10"/>
    </row>
    <row r="17" spans="1:5" s="9" customFormat="1" ht="13.5" customHeight="1" x14ac:dyDescent="0.2">
      <c r="A17" s="33" t="s">
        <v>17</v>
      </c>
      <c r="B17" s="23">
        <v>2</v>
      </c>
      <c r="C17" s="35">
        <v>50</v>
      </c>
      <c r="D17" s="45">
        <f t="shared" si="1"/>
        <v>100</v>
      </c>
      <c r="E17" s="10"/>
    </row>
    <row r="18" spans="1:5" s="9" customFormat="1" ht="13.5" customHeight="1" x14ac:dyDescent="0.2">
      <c r="A18" s="33" t="s">
        <v>18</v>
      </c>
      <c r="B18" s="23">
        <v>4</v>
      </c>
      <c r="C18" s="35">
        <v>100</v>
      </c>
      <c r="D18" s="45">
        <f t="shared" si="1"/>
        <v>400</v>
      </c>
      <c r="E18" s="10"/>
    </row>
    <row r="19" spans="1:5" s="9" customFormat="1" ht="13.5" customHeight="1" x14ac:dyDescent="0.2">
      <c r="A19" s="33" t="s">
        <v>19</v>
      </c>
      <c r="B19" s="23">
        <v>1</v>
      </c>
      <c r="C19" s="35">
        <v>300</v>
      </c>
      <c r="D19" s="45">
        <f t="shared" si="1"/>
        <v>300</v>
      </c>
      <c r="E19" s="10"/>
    </row>
    <row r="20" spans="1:5" s="9" customFormat="1" ht="13.5" customHeight="1" x14ac:dyDescent="0.2">
      <c r="A20" s="33" t="s">
        <v>21</v>
      </c>
      <c r="B20" s="23">
        <v>1</v>
      </c>
      <c r="C20" s="35">
        <v>75</v>
      </c>
      <c r="D20" s="45">
        <f t="shared" si="1"/>
        <v>75</v>
      </c>
      <c r="E20" s="10" t="s">
        <v>22</v>
      </c>
    </row>
    <row r="21" spans="1:5" s="9" customFormat="1" ht="13.5" customHeight="1" x14ac:dyDescent="0.2">
      <c r="A21" s="33" t="s">
        <v>23</v>
      </c>
      <c r="B21" s="23">
        <v>1</v>
      </c>
      <c r="C21" s="35">
        <v>300</v>
      </c>
      <c r="D21" s="45">
        <f t="shared" si="1"/>
        <v>300</v>
      </c>
      <c r="E21" s="10"/>
    </row>
    <row r="22" spans="1:5" s="9" customFormat="1" ht="27.75" customHeight="1" x14ac:dyDescent="0.2">
      <c r="A22" s="33" t="s">
        <v>24</v>
      </c>
      <c r="B22" s="23">
        <v>25</v>
      </c>
      <c r="C22" s="35">
        <v>40</v>
      </c>
      <c r="D22" s="45">
        <f t="shared" si="1"/>
        <v>1000</v>
      </c>
      <c r="E22" s="10" t="s">
        <v>25</v>
      </c>
    </row>
    <row r="23" spans="1:5" s="9" customFormat="1" ht="26.25" customHeight="1" x14ac:dyDescent="0.2">
      <c r="A23" s="33" t="s">
        <v>26</v>
      </c>
      <c r="B23" s="23">
        <v>1</v>
      </c>
      <c r="C23" s="35">
        <v>750</v>
      </c>
      <c r="D23" s="45">
        <f t="shared" si="1"/>
        <v>750</v>
      </c>
      <c r="E23" s="10" t="s">
        <v>28</v>
      </c>
    </row>
    <row r="24" spans="1:5" s="9" customFormat="1" ht="13.5" customHeight="1" x14ac:dyDescent="0.2">
      <c r="A24" s="33" t="s">
        <v>27</v>
      </c>
      <c r="B24" s="23">
        <v>1</v>
      </c>
      <c r="C24" s="35">
        <v>150</v>
      </c>
      <c r="D24" s="45">
        <f t="shared" si="1"/>
        <v>150</v>
      </c>
      <c r="E24" s="10"/>
    </row>
    <row r="25" spans="1:5" s="9" customFormat="1" ht="13.5" customHeight="1" x14ac:dyDescent="0.2">
      <c r="A25" s="33" t="s">
        <v>29</v>
      </c>
      <c r="B25" s="23">
        <v>1</v>
      </c>
      <c r="C25" s="35">
        <v>410</v>
      </c>
      <c r="D25" s="45">
        <f t="shared" si="1"/>
        <v>410</v>
      </c>
      <c r="E25" s="10" t="s">
        <v>30</v>
      </c>
    </row>
    <row r="26" spans="1:5" s="9" customFormat="1" ht="13.5" customHeight="1" x14ac:dyDescent="0.2">
      <c r="A26" s="33" t="s">
        <v>29</v>
      </c>
      <c r="B26" s="23">
        <v>1</v>
      </c>
      <c r="C26" s="35">
        <v>400</v>
      </c>
      <c r="D26" s="45">
        <f t="shared" si="1"/>
        <v>400</v>
      </c>
      <c r="E26" s="10"/>
    </row>
    <row r="27" spans="1:5" s="9" customFormat="1" ht="13.5" customHeight="1" x14ac:dyDescent="0.2">
      <c r="A27" s="33" t="s">
        <v>31</v>
      </c>
      <c r="B27" s="23">
        <v>1</v>
      </c>
      <c r="C27" s="35">
        <v>50</v>
      </c>
      <c r="D27" s="45">
        <f t="shared" si="1"/>
        <v>50</v>
      </c>
      <c r="E27" s="10"/>
    </row>
    <row r="28" spans="1:5" s="9" customFormat="1" ht="13.5" customHeight="1" x14ac:dyDescent="0.2">
      <c r="A28" s="54" t="s">
        <v>32</v>
      </c>
      <c r="B28" s="55"/>
      <c r="C28" s="56"/>
      <c r="D28" s="57">
        <f>SUM(D16:D27)</f>
        <v>4335</v>
      </c>
      <c r="E28" s="58"/>
    </row>
    <row r="29" spans="1:5" s="11" customFormat="1" ht="7.5" customHeight="1" x14ac:dyDescent="0.2">
      <c r="A29" s="12"/>
      <c r="B29" s="13"/>
      <c r="C29" s="14"/>
      <c r="D29" s="15"/>
      <c r="E29" s="16"/>
    </row>
    <row r="30" spans="1:5" s="9" customFormat="1" ht="13.5" customHeight="1" x14ac:dyDescent="0.2">
      <c r="A30" s="47" t="s">
        <v>33</v>
      </c>
      <c r="B30" s="50"/>
      <c r="C30" s="51"/>
      <c r="D30" s="51"/>
      <c r="E30" s="17"/>
    </row>
    <row r="31" spans="1:5" s="9" customFormat="1" ht="13.5" customHeight="1" x14ac:dyDescent="0.2">
      <c r="A31" s="33" t="s">
        <v>34</v>
      </c>
      <c r="B31" s="23">
        <v>1</v>
      </c>
      <c r="C31" s="35">
        <v>250</v>
      </c>
      <c r="D31" s="45">
        <f>SUM(B31*C31)</f>
        <v>250</v>
      </c>
      <c r="E31" s="72" t="s">
        <v>39</v>
      </c>
    </row>
    <row r="32" spans="1:5" s="9" customFormat="1" ht="13.5" customHeight="1" x14ac:dyDescent="0.2">
      <c r="A32" s="33" t="s">
        <v>35</v>
      </c>
      <c r="B32" s="23">
        <v>1</v>
      </c>
      <c r="C32" s="35">
        <v>250</v>
      </c>
      <c r="D32" s="45">
        <f>SUM(B32*C32)</f>
        <v>250</v>
      </c>
      <c r="E32" s="72"/>
    </row>
    <row r="33" spans="1:5" s="9" customFormat="1" ht="13.5" customHeight="1" x14ac:dyDescent="0.2">
      <c r="A33" s="33" t="s">
        <v>36</v>
      </c>
      <c r="B33" s="23">
        <v>1</v>
      </c>
      <c r="C33" s="35">
        <v>250</v>
      </c>
      <c r="D33" s="45">
        <v>250</v>
      </c>
      <c r="E33" s="72"/>
    </row>
    <row r="34" spans="1:5" s="9" customFormat="1" ht="13.5" customHeight="1" x14ac:dyDescent="0.2">
      <c r="A34" s="33" t="s">
        <v>37</v>
      </c>
      <c r="B34" s="23">
        <v>1</v>
      </c>
      <c r="C34" s="35">
        <v>1000</v>
      </c>
      <c r="D34" s="45">
        <v>1000</v>
      </c>
      <c r="E34" s="72"/>
    </row>
    <row r="35" spans="1:5" s="9" customFormat="1" ht="13.5" customHeight="1" x14ac:dyDescent="0.2">
      <c r="A35" s="33" t="s">
        <v>38</v>
      </c>
      <c r="B35" s="23">
        <v>1</v>
      </c>
      <c r="C35" s="35">
        <v>500</v>
      </c>
      <c r="D35" s="45">
        <v>500</v>
      </c>
      <c r="E35" s="72"/>
    </row>
    <row r="36" spans="1:5" s="9" customFormat="1" ht="13.5" customHeight="1" x14ac:dyDescent="0.2">
      <c r="A36" s="33" t="s">
        <v>31</v>
      </c>
      <c r="B36" s="23">
        <v>1</v>
      </c>
      <c r="C36" s="35">
        <v>250</v>
      </c>
      <c r="D36" s="45">
        <v>250</v>
      </c>
      <c r="E36" s="72"/>
    </row>
    <row r="37" spans="1:5" s="2" customFormat="1" x14ac:dyDescent="0.2">
      <c r="A37" s="54" t="s">
        <v>40</v>
      </c>
      <c r="B37" s="55"/>
      <c r="C37" s="56"/>
      <c r="D37" s="57">
        <f>SUM(D31:D36)</f>
        <v>2500</v>
      </c>
      <c r="E37" s="21"/>
    </row>
    <row r="38" spans="1:5" s="2" customFormat="1" ht="10.5" customHeight="1" x14ac:dyDescent="0.2">
      <c r="A38" s="69"/>
      <c r="B38" s="19"/>
      <c r="C38" s="35"/>
      <c r="D38" s="36"/>
      <c r="E38" s="10"/>
    </row>
    <row r="39" spans="1:5" x14ac:dyDescent="0.2">
      <c r="A39" s="24"/>
      <c r="B39" s="25"/>
      <c r="C39" s="26"/>
      <c r="D39" s="26"/>
      <c r="E39" s="27"/>
    </row>
    <row r="40" spans="1:5" x14ac:dyDescent="0.2">
      <c r="A40" s="41" t="s">
        <v>41</v>
      </c>
      <c r="B40" s="42"/>
      <c r="C40" s="43"/>
      <c r="D40" s="43"/>
      <c r="E40" s="27"/>
    </row>
    <row r="41" spans="1:5" s="22" customFormat="1" ht="21" customHeight="1" x14ac:dyDescent="0.2">
      <c r="A41" s="37" t="s">
        <v>42</v>
      </c>
      <c r="B41" s="38">
        <v>1</v>
      </c>
      <c r="C41" s="29">
        <v>650</v>
      </c>
      <c r="D41" s="46">
        <f>SUM(B41*C41)</f>
        <v>650</v>
      </c>
      <c r="E41" s="72" t="s">
        <v>45</v>
      </c>
    </row>
    <row r="42" spans="1:5" ht="18.75" customHeight="1" x14ac:dyDescent="0.2">
      <c r="A42" s="37" t="s">
        <v>43</v>
      </c>
      <c r="B42" s="38">
        <v>1</v>
      </c>
      <c r="C42" s="29">
        <v>600</v>
      </c>
      <c r="D42" s="46">
        <f>SUM(B42*C42)</f>
        <v>600</v>
      </c>
      <c r="E42" s="80"/>
    </row>
    <row r="43" spans="1:5" x14ac:dyDescent="0.2">
      <c r="A43" s="37" t="s">
        <v>44</v>
      </c>
      <c r="B43" s="38">
        <v>1</v>
      </c>
      <c r="C43" s="29">
        <v>350</v>
      </c>
      <c r="D43" s="46">
        <f>SUM(B43*C43)</f>
        <v>350</v>
      </c>
      <c r="E43" s="18"/>
    </row>
    <row r="44" spans="1:5" x14ac:dyDescent="0.2">
      <c r="A44" s="24"/>
      <c r="B44" s="38"/>
      <c r="C44" s="29"/>
      <c r="D44" s="46"/>
      <c r="E44" s="20"/>
    </row>
    <row r="45" spans="1:5" x14ac:dyDescent="0.2">
      <c r="A45" s="59" t="s">
        <v>46</v>
      </c>
      <c r="B45" s="60"/>
      <c r="C45" s="61"/>
      <c r="D45" s="62">
        <f>SUM(D41:D44)</f>
        <v>1600</v>
      </c>
      <c r="E45" s="20"/>
    </row>
    <row r="46" spans="1:5" x14ac:dyDescent="0.2">
      <c r="A46" s="24"/>
      <c r="B46" s="25"/>
      <c r="C46" s="26"/>
      <c r="D46" s="26"/>
      <c r="E46" s="20"/>
    </row>
    <row r="47" spans="1:5" x14ac:dyDescent="0.2">
      <c r="A47" s="41" t="s">
        <v>47</v>
      </c>
      <c r="B47" s="42"/>
      <c r="C47" s="43"/>
      <c r="D47" s="43"/>
      <c r="E47" s="20"/>
    </row>
    <row r="48" spans="1:5" x14ac:dyDescent="0.2">
      <c r="A48" s="39" t="s">
        <v>48</v>
      </c>
      <c r="B48" s="38">
        <v>1</v>
      </c>
      <c r="C48" s="40">
        <v>300</v>
      </c>
      <c r="D48" s="46">
        <f>SUM(B48*C48)</f>
        <v>300</v>
      </c>
      <c r="E48" s="27"/>
    </row>
    <row r="49" spans="1:5" x14ac:dyDescent="0.2">
      <c r="A49" s="39" t="s">
        <v>49</v>
      </c>
      <c r="B49" s="38">
        <v>1</v>
      </c>
      <c r="C49" s="40">
        <v>1550</v>
      </c>
      <c r="D49" s="46">
        <f t="shared" ref="D49:D56" si="2">SUM(B49*C49)</f>
        <v>1550</v>
      </c>
      <c r="E49" s="74" t="s">
        <v>57</v>
      </c>
    </row>
    <row r="50" spans="1:5" x14ac:dyDescent="0.2">
      <c r="A50" s="39" t="s">
        <v>50</v>
      </c>
      <c r="B50" s="38">
        <v>1</v>
      </c>
      <c r="C50" s="40">
        <v>200</v>
      </c>
      <c r="D50" s="46">
        <f t="shared" si="2"/>
        <v>200</v>
      </c>
      <c r="E50" s="74"/>
    </row>
    <row r="51" spans="1:5" x14ac:dyDescent="0.2">
      <c r="A51" s="39" t="s">
        <v>51</v>
      </c>
      <c r="B51" s="38">
        <v>1</v>
      </c>
      <c r="C51" s="40">
        <v>400</v>
      </c>
      <c r="D51" s="46">
        <f t="shared" si="2"/>
        <v>400</v>
      </c>
      <c r="E51" s="74"/>
    </row>
    <row r="52" spans="1:5" x14ac:dyDescent="0.2">
      <c r="A52" s="37" t="s">
        <v>52</v>
      </c>
      <c r="B52" s="38">
        <v>1</v>
      </c>
      <c r="C52" s="29">
        <v>550</v>
      </c>
      <c r="D52" s="46">
        <f t="shared" si="2"/>
        <v>550</v>
      </c>
      <c r="E52" s="74"/>
    </row>
    <row r="53" spans="1:5" s="22" customFormat="1" ht="17.25" customHeight="1" x14ac:dyDescent="0.2">
      <c r="A53" s="37" t="s">
        <v>53</v>
      </c>
      <c r="B53" s="38">
        <v>1</v>
      </c>
      <c r="C53" s="29">
        <v>475</v>
      </c>
      <c r="D53" s="46">
        <f t="shared" si="2"/>
        <v>475</v>
      </c>
      <c r="E53" s="75"/>
    </row>
    <row r="54" spans="1:5" ht="12.75" customHeight="1" x14ac:dyDescent="0.2">
      <c r="A54" s="37" t="s">
        <v>54</v>
      </c>
      <c r="B54" s="38">
        <v>1</v>
      </c>
      <c r="C54" s="29">
        <v>1000</v>
      </c>
      <c r="D54" s="46">
        <f t="shared" si="2"/>
        <v>1000</v>
      </c>
      <c r="E54" s="27"/>
    </row>
    <row r="55" spans="1:5" x14ac:dyDescent="0.2">
      <c r="A55" s="37" t="s">
        <v>55</v>
      </c>
      <c r="B55" s="38">
        <v>1</v>
      </c>
      <c r="C55" s="29">
        <v>2000</v>
      </c>
      <c r="D55" s="46">
        <f t="shared" si="2"/>
        <v>2000</v>
      </c>
      <c r="E55" s="18"/>
    </row>
    <row r="56" spans="1:5" x14ac:dyDescent="0.2">
      <c r="A56" s="24" t="s">
        <v>56</v>
      </c>
      <c r="B56" s="25">
        <v>1</v>
      </c>
      <c r="C56" s="29">
        <v>1000</v>
      </c>
      <c r="D56" s="46">
        <f t="shared" si="2"/>
        <v>1000</v>
      </c>
      <c r="E56" s="27"/>
    </row>
    <row r="57" spans="1:5" x14ac:dyDescent="0.2">
      <c r="A57" s="59" t="s">
        <v>58</v>
      </c>
      <c r="B57" s="60"/>
      <c r="C57" s="61"/>
      <c r="D57" s="62">
        <f>SUM(D48:D56)</f>
        <v>7475</v>
      </c>
      <c r="E57" s="27"/>
    </row>
    <row r="58" spans="1:5" x14ac:dyDescent="0.2">
      <c r="A58" s="28"/>
      <c r="B58" s="25"/>
      <c r="C58" s="26"/>
      <c r="D58" s="26"/>
      <c r="E58" s="27"/>
    </row>
    <row r="59" spans="1:5" x14ac:dyDescent="0.2">
      <c r="A59" s="24"/>
      <c r="B59" s="30"/>
      <c r="C59" s="26"/>
      <c r="D59" s="26"/>
    </row>
    <row r="60" spans="1:5" ht="25.5" x14ac:dyDescent="0.2">
      <c r="A60" s="76" t="s">
        <v>86</v>
      </c>
      <c r="B60" s="77"/>
      <c r="C60" s="52"/>
      <c r="D60" s="52">
        <v>21460</v>
      </c>
      <c r="E60" s="71" t="s">
        <v>59</v>
      </c>
    </row>
    <row r="61" spans="1:5" ht="12.75" customHeight="1" x14ac:dyDescent="0.2">
      <c r="A61" s="24"/>
    </row>
    <row r="62" spans="1:5" x14ac:dyDescent="0.2">
      <c r="A62" s="73" t="s">
        <v>65</v>
      </c>
      <c r="B62" s="73"/>
      <c r="C62" s="73"/>
      <c r="D62" s="73"/>
    </row>
    <row r="63" spans="1:5" ht="6" customHeight="1" x14ac:dyDescent="0.2"/>
    <row r="64" spans="1:5" ht="25.5" x14ac:dyDescent="0.2">
      <c r="A64" s="47" t="s">
        <v>63</v>
      </c>
      <c r="B64" s="48" t="s">
        <v>60</v>
      </c>
      <c r="C64" s="49" t="s">
        <v>61</v>
      </c>
      <c r="D64" s="49" t="s">
        <v>62</v>
      </c>
      <c r="E64" s="8" t="s">
        <v>3</v>
      </c>
    </row>
    <row r="65" spans="1:5" ht="12.75" customHeight="1" x14ac:dyDescent="0.2">
      <c r="A65" s="33" t="s">
        <v>74</v>
      </c>
      <c r="B65" s="70">
        <v>5400</v>
      </c>
      <c r="C65" s="34">
        <v>0</v>
      </c>
      <c r="D65" s="44">
        <f>SUM(B65-C65)</f>
        <v>5400</v>
      </c>
      <c r="E65" s="72"/>
    </row>
    <row r="66" spans="1:5" x14ac:dyDescent="0.2">
      <c r="A66" s="33" t="s">
        <v>66</v>
      </c>
      <c r="B66" s="70">
        <v>1250</v>
      </c>
      <c r="C66" s="34">
        <v>0</v>
      </c>
      <c r="D66" s="44">
        <v>1250</v>
      </c>
      <c r="E66" s="72"/>
    </row>
    <row r="67" spans="1:5" x14ac:dyDescent="0.2">
      <c r="A67" s="33" t="s">
        <v>67</v>
      </c>
      <c r="B67" s="70">
        <v>8455.61</v>
      </c>
      <c r="C67" s="34">
        <v>0</v>
      </c>
      <c r="D67" s="44">
        <f t="shared" ref="D67:D72" si="3">SUM(B67-C67)</f>
        <v>8455.61</v>
      </c>
      <c r="E67" s="72"/>
    </row>
    <row r="68" spans="1:5" x14ac:dyDescent="0.2">
      <c r="A68" s="33" t="s">
        <v>68</v>
      </c>
      <c r="B68" s="70"/>
      <c r="C68" s="34">
        <v>1960.81</v>
      </c>
      <c r="D68" s="44">
        <v>-1960.81</v>
      </c>
      <c r="E68" s="72"/>
    </row>
    <row r="69" spans="1:5" x14ac:dyDescent="0.2">
      <c r="A69" s="33" t="s">
        <v>69</v>
      </c>
      <c r="B69" s="70">
        <v>0</v>
      </c>
      <c r="C69" s="34">
        <v>536.44000000000005</v>
      </c>
      <c r="D69" s="44">
        <v>-536.44000000000005</v>
      </c>
      <c r="E69" s="72"/>
    </row>
    <row r="70" spans="1:5" x14ac:dyDescent="0.2">
      <c r="A70" s="33" t="s">
        <v>70</v>
      </c>
      <c r="B70" s="70"/>
      <c r="C70" s="34">
        <v>973.34</v>
      </c>
      <c r="D70" s="44">
        <v>-973.34</v>
      </c>
      <c r="E70" s="72"/>
    </row>
    <row r="71" spans="1:5" x14ac:dyDescent="0.2">
      <c r="A71" s="33" t="s">
        <v>71</v>
      </c>
      <c r="B71" s="70">
        <v>0</v>
      </c>
      <c r="C71" s="34">
        <v>292.5</v>
      </c>
      <c r="D71" s="44">
        <f t="shared" si="3"/>
        <v>-292.5</v>
      </c>
      <c r="E71" s="72"/>
    </row>
    <row r="72" spans="1:5" x14ac:dyDescent="0.2">
      <c r="A72" s="33" t="s">
        <v>72</v>
      </c>
      <c r="B72" s="70">
        <v>0</v>
      </c>
      <c r="C72" s="34">
        <v>40</v>
      </c>
      <c r="D72" s="44">
        <f t="shared" si="3"/>
        <v>-40</v>
      </c>
      <c r="E72" s="72"/>
    </row>
    <row r="73" spans="1:5" x14ac:dyDescent="0.2">
      <c r="A73" s="33"/>
      <c r="B73" s="23"/>
      <c r="C73" s="34"/>
      <c r="D73" s="44"/>
      <c r="E73" s="72"/>
    </row>
    <row r="74" spans="1:5" x14ac:dyDescent="0.2">
      <c r="A74" s="54" t="s">
        <v>73</v>
      </c>
      <c r="B74" s="55"/>
      <c r="C74" s="63"/>
      <c r="D74" s="64">
        <f>SUM(D65:D73)</f>
        <v>11302.52</v>
      </c>
      <c r="E74" s="53"/>
    </row>
    <row r="75" spans="1:5" x14ac:dyDescent="0.2">
      <c r="A75" s="73" t="s">
        <v>65</v>
      </c>
      <c r="B75" s="73"/>
      <c r="C75" s="73"/>
      <c r="D75" s="73"/>
    </row>
    <row r="77" spans="1:5" ht="25.5" x14ac:dyDescent="0.2">
      <c r="A77" s="47" t="s">
        <v>64</v>
      </c>
      <c r="B77" s="48" t="s">
        <v>60</v>
      </c>
      <c r="C77" s="49" t="s">
        <v>61</v>
      </c>
      <c r="D77" s="49" t="s">
        <v>62</v>
      </c>
    </row>
    <row r="78" spans="1:5" x14ac:dyDescent="0.2">
      <c r="A78" s="33" t="s">
        <v>75</v>
      </c>
      <c r="B78" s="70">
        <v>3610</v>
      </c>
      <c r="C78" s="34">
        <v>0</v>
      </c>
      <c r="D78" s="44">
        <f>SUM(B78-C78)</f>
        <v>3610</v>
      </c>
    </row>
    <row r="79" spans="1:5" x14ac:dyDescent="0.2">
      <c r="A79" s="33" t="s">
        <v>76</v>
      </c>
      <c r="B79" s="70">
        <v>0</v>
      </c>
      <c r="C79" s="34">
        <v>1800</v>
      </c>
      <c r="D79" s="44">
        <v>-1800</v>
      </c>
    </row>
    <row r="80" spans="1:5" x14ac:dyDescent="0.2">
      <c r="A80" s="33"/>
      <c r="B80" s="23"/>
      <c r="C80" s="34"/>
      <c r="D80" s="44"/>
    </row>
    <row r="81" spans="1:4" x14ac:dyDescent="0.2">
      <c r="A81" s="54" t="s">
        <v>73</v>
      </c>
      <c r="B81" s="55"/>
      <c r="C81" s="63"/>
      <c r="D81" s="64">
        <f>SUM(D78:D80)</f>
        <v>1810</v>
      </c>
    </row>
    <row r="83" spans="1:4" x14ac:dyDescent="0.2">
      <c r="A83" s="73" t="s">
        <v>65</v>
      </c>
      <c r="B83" s="73"/>
      <c r="C83" s="73"/>
      <c r="D83" s="73"/>
    </row>
    <row r="85" spans="1:4" ht="25.5" x14ac:dyDescent="0.2">
      <c r="A85" s="47" t="s">
        <v>77</v>
      </c>
      <c r="B85" s="48" t="s">
        <v>60</v>
      </c>
      <c r="C85" s="49" t="s">
        <v>61</v>
      </c>
      <c r="D85" s="49" t="s">
        <v>62</v>
      </c>
    </row>
    <row r="86" spans="1:4" x14ac:dyDescent="0.2">
      <c r="A86" s="33" t="s">
        <v>75</v>
      </c>
      <c r="B86" s="70">
        <v>9255</v>
      </c>
      <c r="C86" s="34">
        <v>0</v>
      </c>
      <c r="D86" s="44">
        <f>SUM(B86-C86)</f>
        <v>9255</v>
      </c>
    </row>
    <row r="87" spans="1:4" x14ac:dyDescent="0.2">
      <c r="A87" s="33" t="s">
        <v>78</v>
      </c>
      <c r="B87" s="70">
        <v>0</v>
      </c>
      <c r="C87" s="34">
        <v>4326.75</v>
      </c>
      <c r="D87" s="44">
        <v>-4326.75</v>
      </c>
    </row>
    <row r="88" spans="1:4" x14ac:dyDescent="0.2">
      <c r="A88" s="33" t="s">
        <v>71</v>
      </c>
      <c r="B88" s="70">
        <v>0</v>
      </c>
      <c r="C88" s="34">
        <v>476.11</v>
      </c>
      <c r="D88" s="44">
        <v>-476.11</v>
      </c>
    </row>
    <row r="89" spans="1:4" x14ac:dyDescent="0.2">
      <c r="A89" s="33" t="s">
        <v>79</v>
      </c>
      <c r="B89" s="70">
        <v>0</v>
      </c>
      <c r="C89" s="34">
        <v>119.91</v>
      </c>
      <c r="D89" s="44">
        <v>-119.91</v>
      </c>
    </row>
    <row r="90" spans="1:4" x14ac:dyDescent="0.2">
      <c r="A90" s="33" t="s">
        <v>80</v>
      </c>
      <c r="B90" s="23">
        <v>0</v>
      </c>
      <c r="C90" s="34">
        <v>100</v>
      </c>
      <c r="D90" s="44">
        <v>-100</v>
      </c>
    </row>
    <row r="91" spans="1:4" x14ac:dyDescent="0.2">
      <c r="A91" s="54" t="s">
        <v>73</v>
      </c>
      <c r="B91" s="55"/>
      <c r="C91" s="63"/>
      <c r="D91" s="64">
        <f>SUM(D86:D90)</f>
        <v>4232.2300000000005</v>
      </c>
    </row>
    <row r="93" spans="1:4" x14ac:dyDescent="0.2">
      <c r="A93" s="73" t="s">
        <v>65</v>
      </c>
      <c r="B93" s="73"/>
      <c r="C93" s="73"/>
      <c r="D93" s="73"/>
    </row>
    <row r="95" spans="1:4" ht="25.5" x14ac:dyDescent="0.2">
      <c r="A95" s="47" t="s">
        <v>81</v>
      </c>
      <c r="B95" s="48" t="s">
        <v>60</v>
      </c>
      <c r="C95" s="49" t="s">
        <v>61</v>
      </c>
      <c r="D95" s="49" t="s">
        <v>62</v>
      </c>
    </row>
    <row r="96" spans="1:4" x14ac:dyDescent="0.2">
      <c r="A96" s="33" t="s">
        <v>82</v>
      </c>
      <c r="B96" s="70">
        <v>255</v>
      </c>
      <c r="C96" s="34">
        <v>0</v>
      </c>
      <c r="D96" s="44">
        <f>SUM(B96-C96)</f>
        <v>255</v>
      </c>
    </row>
    <row r="97" spans="1:4" x14ac:dyDescent="0.2">
      <c r="A97" s="33" t="s">
        <v>83</v>
      </c>
      <c r="B97" s="70">
        <v>335</v>
      </c>
      <c r="C97" s="34">
        <v>0</v>
      </c>
      <c r="D97" s="44">
        <v>335</v>
      </c>
    </row>
    <row r="98" spans="1:4" x14ac:dyDescent="0.2">
      <c r="A98" s="33" t="s">
        <v>84</v>
      </c>
      <c r="B98" s="70">
        <v>848.42</v>
      </c>
      <c r="C98" s="34">
        <v>0</v>
      </c>
      <c r="D98" s="44">
        <v>848.42</v>
      </c>
    </row>
    <row r="99" spans="1:4" ht="25.5" x14ac:dyDescent="0.2">
      <c r="A99" s="54" t="s">
        <v>85</v>
      </c>
      <c r="B99" s="55"/>
      <c r="C99" s="63"/>
      <c r="D99" s="64">
        <f>SUM(D96:D98)</f>
        <v>1438.42</v>
      </c>
    </row>
  </sheetData>
  <mergeCells count="11">
    <mergeCell ref="A75:D75"/>
    <mergeCell ref="A83:D83"/>
    <mergeCell ref="A93:D93"/>
    <mergeCell ref="E65:E73"/>
    <mergeCell ref="A62:D62"/>
    <mergeCell ref="E49:E53"/>
    <mergeCell ref="A60:B60"/>
    <mergeCell ref="A1:E1"/>
    <mergeCell ref="E5:E12"/>
    <mergeCell ref="E31:E36"/>
    <mergeCell ref="E41:E42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Budget Plan</vt:lpstr>
      <vt:lpstr>Budget Plan Chart</vt:lpstr>
      <vt:lpstr>'Marketing Budget Plan'!Print_Titles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Wanda Angel</dc:creator>
  <cp:keywords/>
  <cp:lastModifiedBy>Wanda Angel</cp:lastModifiedBy>
  <cp:lastPrinted>2015-08-24T21:37:56Z</cp:lastPrinted>
  <dcterms:created xsi:type="dcterms:W3CDTF">2015-08-24T20:04:13Z</dcterms:created>
  <dcterms:modified xsi:type="dcterms:W3CDTF">2015-08-29T23:14:37Z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