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600" windowHeight="7755"/>
  </bookViews>
  <sheets>
    <sheet name="Detail Exp" sheetId="2" r:id="rId1"/>
  </sheets>
  <calcPr calcId="152511"/>
</workbook>
</file>

<file path=xl/calcChain.xml><?xml version="1.0" encoding="utf-8"?>
<calcChain xmlns="http://schemas.openxmlformats.org/spreadsheetml/2006/main">
  <c r="F48" i="2"/>
  <c r="E44"/>
  <c r="E29"/>
  <c r="F29" s="1"/>
  <c r="E20"/>
  <c r="F20" s="1"/>
  <c r="E14"/>
  <c r="F14" s="1"/>
  <c r="E4"/>
  <c r="F4" s="1"/>
  <c r="F50" l="1"/>
  <c r="F44"/>
  <c r="E50"/>
</calcChain>
</file>

<file path=xl/sharedStrings.xml><?xml version="1.0" encoding="utf-8"?>
<sst xmlns="http://schemas.openxmlformats.org/spreadsheetml/2006/main" count="50" uniqueCount="38">
  <si>
    <t>Training and Consultation</t>
  </si>
  <si>
    <t xml:space="preserve">Mobile </t>
  </si>
  <si>
    <t>Stationery</t>
  </si>
  <si>
    <t>Supplies and Equipments</t>
  </si>
  <si>
    <t xml:space="preserve">Miscalleneous </t>
  </si>
  <si>
    <t>Receipt No</t>
  </si>
  <si>
    <t>Expenditure Heading</t>
  </si>
  <si>
    <t>Date</t>
  </si>
  <si>
    <t>Transportation and Communication</t>
  </si>
  <si>
    <t>Salary (3 months)</t>
  </si>
  <si>
    <t>Bike Fuel</t>
  </si>
  <si>
    <t>Fuse (Bike parts)</t>
  </si>
  <si>
    <t>Servicing (Bike)</t>
  </si>
  <si>
    <t>Expenditure (NRs)</t>
  </si>
  <si>
    <t>Mobie (Bike servicing)</t>
  </si>
  <si>
    <t>Transportation (rabbit breed distribution)</t>
  </si>
  <si>
    <t xml:space="preserve">Transportation (rabbit hutch construction materials) </t>
  </si>
  <si>
    <t>Notebook, pen for training participants (I group)</t>
  </si>
  <si>
    <t>Notebook, pen for training participants (II group)</t>
  </si>
  <si>
    <t>Training materials(marker,flip chart, glue, register etc)</t>
  </si>
  <si>
    <t>Aluminium sheets, nails</t>
  </si>
  <si>
    <t>Aluminium sheets</t>
  </si>
  <si>
    <t>Wire cages, Hinges</t>
  </si>
  <si>
    <t>Wire Cutter</t>
  </si>
  <si>
    <t>Rabbit Breed</t>
  </si>
  <si>
    <t>Banner</t>
  </si>
  <si>
    <t>Meetings</t>
  </si>
  <si>
    <t>Lunch during training (I Group)</t>
  </si>
  <si>
    <t>Lunch during training (II Group)</t>
  </si>
  <si>
    <t>Rabbit Meat tasting during training</t>
  </si>
  <si>
    <t>Tea during material distribution (Hutch construction)</t>
  </si>
  <si>
    <t>Tea during breed distribution and DG Visit</t>
  </si>
  <si>
    <t>Guest welcoming (shawl)</t>
  </si>
  <si>
    <t>Amount Allocated (In $)</t>
  </si>
  <si>
    <t>Sub-total</t>
  </si>
  <si>
    <t>Expenditure ($)</t>
  </si>
  <si>
    <t>Total Expenditure</t>
  </si>
  <si>
    <t>Total Budget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</si>
</sst>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164" fontId="3" fillId="0" borderId="1" xfId="0" applyNumberFormat="1" applyFont="1" applyBorder="1"/>
    <xf numFmtId="15" fontId="0" fillId="0" borderId="1" xfId="0" applyNumberFormat="1" applyBorder="1"/>
    <xf numFmtId="15" fontId="1" fillId="0" borderId="1" xfId="0" applyNumberFormat="1" applyFont="1" applyBorder="1"/>
    <xf numFmtId="2" fontId="1" fillId="0" borderId="1" xfId="0" applyNumberFormat="1" applyFont="1" applyBorder="1"/>
    <xf numFmtId="164" fontId="1" fillId="0" borderId="1" xfId="0" applyNumberFormat="1" applyFont="1" applyBorder="1"/>
    <xf numFmtId="2" fontId="0" fillId="0" borderId="1" xfId="0" applyNumberFormat="1" applyBorder="1"/>
    <xf numFmtId="14" fontId="0" fillId="0" borderId="1" xfId="0" applyNumberFormat="1" applyBorder="1"/>
    <xf numFmtId="0" fontId="2" fillId="2" borderId="1" xfId="0" applyFont="1" applyFill="1" applyBorder="1"/>
    <xf numFmtId="0" fontId="2" fillId="2" borderId="0" xfId="0" applyFont="1" applyFill="1"/>
    <xf numFmtId="0" fontId="1" fillId="3" borderId="1" xfId="0" applyFont="1" applyFill="1" applyBorder="1"/>
    <xf numFmtId="15" fontId="1" fillId="3" borderId="1" xfId="0" applyNumberFormat="1" applyFont="1" applyFill="1" applyBorder="1"/>
    <xf numFmtId="2" fontId="1" fillId="3" borderId="1" xfId="0" applyNumberFormat="1" applyFont="1" applyFill="1" applyBorder="1"/>
    <xf numFmtId="0" fontId="1" fillId="3" borderId="0" xfId="0" applyFont="1" applyFill="1"/>
    <xf numFmtId="0" fontId="0" fillId="3" borderId="1" xfId="0" applyFill="1" applyBorder="1"/>
    <xf numFmtId="14" fontId="0" fillId="3" borderId="1" xfId="0" applyNumberFormat="1" applyFill="1" applyBorder="1"/>
    <xf numFmtId="164" fontId="3" fillId="3" borderId="1" xfId="0" applyNumberFormat="1" applyFont="1" applyFill="1" applyBorder="1"/>
    <xf numFmtId="2" fontId="0" fillId="3" borderId="1" xfId="0" applyNumberFormat="1" applyFill="1" applyBorder="1"/>
    <xf numFmtId="0" fontId="0" fillId="3" borderId="0" xfId="0" applyFill="1"/>
    <xf numFmtId="0" fontId="3" fillId="3" borderId="1" xfId="0" applyFont="1" applyFill="1" applyBorder="1"/>
    <xf numFmtId="14" fontId="3" fillId="3" borderId="1" xfId="0" applyNumberFormat="1" applyFont="1" applyFill="1" applyBorder="1"/>
    <xf numFmtId="2" fontId="3" fillId="3" borderId="1" xfId="0" applyNumberFormat="1" applyFont="1" applyFill="1" applyBorder="1"/>
    <xf numFmtId="0" fontId="3" fillId="3" borderId="0" xfId="0" applyFont="1" applyFill="1"/>
    <xf numFmtId="0" fontId="1" fillId="4" borderId="1" xfId="0" applyFont="1" applyFill="1" applyBorder="1"/>
    <xf numFmtId="0" fontId="1" fillId="4" borderId="0" xfId="0" applyFont="1" applyFill="1"/>
    <xf numFmtId="0" fontId="0" fillId="4" borderId="1" xfId="0" applyFill="1" applyBorder="1"/>
    <xf numFmtId="2" fontId="0" fillId="4" borderId="1" xfId="0" applyNumberFormat="1" applyFill="1" applyBorder="1"/>
    <xf numFmtId="0" fontId="0" fillId="4" borderId="0" xfId="0" applyFill="1"/>
    <xf numFmtId="15" fontId="0" fillId="4" borderId="1" xfId="0" applyNumberFormat="1" applyFill="1" applyBorder="1"/>
    <xf numFmtId="2" fontId="1" fillId="4" borderId="1" xfId="0" applyNumberFormat="1" applyFont="1" applyFill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2" fontId="2" fillId="3" borderId="1" xfId="0" applyNumberFormat="1" applyFont="1" applyFill="1" applyBorder="1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>
      <selection activeCell="I7" sqref="I7"/>
    </sheetView>
  </sheetViews>
  <sheetFormatPr defaultRowHeight="15"/>
  <cols>
    <col min="1" max="1" width="11.7109375" bestFit="1" customWidth="1"/>
    <col min="2" max="2" width="11.5703125" customWidth="1"/>
    <col min="3" max="3" width="48.42578125" bestFit="1" customWidth="1"/>
    <col min="4" max="4" width="24.85546875" bestFit="1" customWidth="1"/>
    <col min="5" max="5" width="18.85546875" bestFit="1" customWidth="1"/>
    <col min="6" max="6" width="16.140625" bestFit="1" customWidth="1"/>
  </cols>
  <sheetData>
    <row r="1" spans="1:6" s="13" customFormat="1" ht="14.25" customHeight="1">
      <c r="A1" s="12" t="s">
        <v>5</v>
      </c>
      <c r="B1" s="12" t="s">
        <v>7</v>
      </c>
      <c r="C1" s="12" t="s">
        <v>6</v>
      </c>
      <c r="D1" s="12" t="s">
        <v>33</v>
      </c>
      <c r="E1" s="12" t="s">
        <v>13</v>
      </c>
      <c r="F1" s="12" t="s">
        <v>35</v>
      </c>
    </row>
    <row r="2" spans="1:6" s="28" customFormat="1">
      <c r="A2" s="27"/>
      <c r="B2" s="27"/>
      <c r="C2" s="27" t="s">
        <v>0</v>
      </c>
      <c r="D2" s="27"/>
      <c r="E2" s="27"/>
      <c r="F2" s="27"/>
    </row>
    <row r="3" spans="1:6">
      <c r="A3" s="2">
        <v>1</v>
      </c>
      <c r="B3" s="6">
        <v>42400</v>
      </c>
      <c r="C3" s="2" t="s">
        <v>9</v>
      </c>
      <c r="D3" s="2"/>
      <c r="E3" s="2">
        <v>60000</v>
      </c>
      <c r="F3" s="2"/>
    </row>
    <row r="4" spans="1:6" s="17" customFormat="1">
      <c r="A4" s="14"/>
      <c r="B4" s="15"/>
      <c r="C4" s="14" t="s">
        <v>34</v>
      </c>
      <c r="D4" s="14">
        <v>1700</v>
      </c>
      <c r="E4" s="14">
        <f>E3</f>
        <v>60000</v>
      </c>
      <c r="F4" s="16">
        <f>E4/103</f>
        <v>582.52427184466023</v>
      </c>
    </row>
    <row r="5" spans="1:6" s="1" customFormat="1">
      <c r="A5" s="3"/>
      <c r="B5" s="7"/>
      <c r="C5" s="3"/>
      <c r="D5" s="9"/>
      <c r="E5" s="3"/>
      <c r="F5" s="8"/>
    </row>
    <row r="6" spans="1:6" s="31" customFormat="1">
      <c r="A6" s="29"/>
      <c r="B6" s="32"/>
      <c r="C6" s="27" t="s">
        <v>8</v>
      </c>
      <c r="D6" s="29"/>
      <c r="E6" s="29"/>
      <c r="F6" s="30"/>
    </row>
    <row r="7" spans="1:6">
      <c r="A7" s="2">
        <v>2</v>
      </c>
      <c r="B7" s="6">
        <v>42400</v>
      </c>
      <c r="C7" s="2" t="s">
        <v>10</v>
      </c>
      <c r="D7" s="2"/>
      <c r="E7" s="4">
        <v>24000</v>
      </c>
      <c r="F7" s="10"/>
    </row>
    <row r="8" spans="1:6">
      <c r="A8" s="2">
        <v>3</v>
      </c>
      <c r="B8" s="6">
        <v>42400</v>
      </c>
      <c r="C8" s="2" t="s">
        <v>1</v>
      </c>
      <c r="D8" s="2"/>
      <c r="E8" s="4">
        <v>7500</v>
      </c>
      <c r="F8" s="10"/>
    </row>
    <row r="9" spans="1:6">
      <c r="A9" s="2">
        <v>4</v>
      </c>
      <c r="B9" s="11">
        <v>42373</v>
      </c>
      <c r="C9" s="2" t="s">
        <v>11</v>
      </c>
      <c r="D9" s="2"/>
      <c r="E9" s="2">
        <v>80</v>
      </c>
      <c r="F9" s="10"/>
    </row>
    <row r="10" spans="1:6">
      <c r="A10" s="2">
        <v>5</v>
      </c>
      <c r="B10" s="11">
        <v>42373</v>
      </c>
      <c r="C10" s="2" t="s">
        <v>12</v>
      </c>
      <c r="D10" s="2"/>
      <c r="E10" s="2">
        <v>395</v>
      </c>
      <c r="F10" s="10"/>
    </row>
    <row r="11" spans="1:6">
      <c r="A11" s="2">
        <v>6</v>
      </c>
      <c r="B11" s="11">
        <v>42373</v>
      </c>
      <c r="C11" s="2" t="s">
        <v>14</v>
      </c>
      <c r="D11" s="2"/>
      <c r="E11" s="2">
        <v>650</v>
      </c>
      <c r="F11" s="10"/>
    </row>
    <row r="12" spans="1:6">
      <c r="A12" s="2">
        <v>7</v>
      </c>
      <c r="B12" s="11">
        <v>42398</v>
      </c>
      <c r="C12" s="2" t="s">
        <v>15</v>
      </c>
      <c r="D12" s="2"/>
      <c r="E12" s="2">
        <v>4000</v>
      </c>
      <c r="F12" s="10"/>
    </row>
    <row r="13" spans="1:6">
      <c r="A13" s="2">
        <v>8</v>
      </c>
      <c r="B13" s="11">
        <v>42376</v>
      </c>
      <c r="C13" s="2" t="s">
        <v>16</v>
      </c>
      <c r="D13" s="2"/>
      <c r="E13" s="2">
        <v>3000</v>
      </c>
      <c r="F13" s="10"/>
    </row>
    <row r="14" spans="1:6" s="22" customFormat="1">
      <c r="A14" s="18"/>
      <c r="B14" s="19"/>
      <c r="C14" s="14" t="s">
        <v>34</v>
      </c>
      <c r="D14" s="18">
        <v>1080</v>
      </c>
      <c r="E14" s="20">
        <f>SUM(E7:E13)</f>
        <v>39625</v>
      </c>
      <c r="F14" s="21">
        <f>E14/103</f>
        <v>384.70873786407765</v>
      </c>
    </row>
    <row r="15" spans="1:6">
      <c r="A15" s="2"/>
      <c r="B15" s="11"/>
      <c r="C15" s="3"/>
      <c r="D15" s="2"/>
      <c r="E15" s="5"/>
      <c r="F15" s="10"/>
    </row>
    <row r="16" spans="1:6" s="31" customFormat="1">
      <c r="A16" s="29"/>
      <c r="B16" s="29"/>
      <c r="C16" s="27" t="s">
        <v>2</v>
      </c>
      <c r="D16" s="29"/>
      <c r="E16" s="29"/>
      <c r="F16" s="30"/>
    </row>
    <row r="17" spans="1:6">
      <c r="A17" s="2">
        <v>9</v>
      </c>
      <c r="B17" s="11">
        <v>42386</v>
      </c>
      <c r="C17" s="2" t="s">
        <v>17</v>
      </c>
      <c r="D17" s="2"/>
      <c r="E17" s="2">
        <v>1250</v>
      </c>
      <c r="F17" s="10"/>
    </row>
    <row r="18" spans="1:6">
      <c r="A18" s="2">
        <v>10</v>
      </c>
      <c r="B18" s="11">
        <v>42396</v>
      </c>
      <c r="C18" s="2" t="s">
        <v>18</v>
      </c>
      <c r="D18" s="2"/>
      <c r="E18" s="2">
        <v>1500</v>
      </c>
      <c r="F18" s="10"/>
    </row>
    <row r="19" spans="1:6">
      <c r="A19" s="2">
        <v>11</v>
      </c>
      <c r="B19" s="11">
        <v>42386</v>
      </c>
      <c r="C19" s="2" t="s">
        <v>19</v>
      </c>
      <c r="D19" s="2"/>
      <c r="E19" s="2">
        <v>5500</v>
      </c>
      <c r="F19" s="10"/>
    </row>
    <row r="20" spans="1:6" s="22" customFormat="1">
      <c r="A20" s="18"/>
      <c r="B20" s="19"/>
      <c r="C20" s="14" t="s">
        <v>34</v>
      </c>
      <c r="D20" s="18">
        <v>800</v>
      </c>
      <c r="E20" s="23">
        <f>SUM(E17:E19)</f>
        <v>8250</v>
      </c>
      <c r="F20" s="21">
        <f>E20/103</f>
        <v>80.097087378640779</v>
      </c>
    </row>
    <row r="21" spans="1:6">
      <c r="A21" s="2"/>
      <c r="B21" s="11"/>
      <c r="C21" s="2"/>
      <c r="D21" s="2"/>
      <c r="E21" s="2"/>
      <c r="F21" s="10"/>
    </row>
    <row r="22" spans="1:6" s="31" customFormat="1">
      <c r="A22" s="29"/>
      <c r="B22" s="29"/>
      <c r="C22" s="27" t="s">
        <v>3</v>
      </c>
      <c r="D22" s="29"/>
      <c r="E22" s="29"/>
      <c r="F22" s="30"/>
    </row>
    <row r="23" spans="1:6">
      <c r="A23" s="2">
        <v>12</v>
      </c>
      <c r="B23" s="11">
        <v>42379</v>
      </c>
      <c r="C23" s="2" t="s">
        <v>20</v>
      </c>
      <c r="D23" s="2"/>
      <c r="E23" s="2">
        <v>71881</v>
      </c>
      <c r="F23" s="10"/>
    </row>
    <row r="24" spans="1:6">
      <c r="A24" s="2">
        <v>13</v>
      </c>
      <c r="B24" s="11">
        <v>42379</v>
      </c>
      <c r="C24" s="2" t="s">
        <v>21</v>
      </c>
      <c r="D24" s="2"/>
      <c r="E24" s="2">
        <v>649</v>
      </c>
      <c r="F24" s="10"/>
    </row>
    <row r="25" spans="1:6">
      <c r="A25" s="2">
        <v>14</v>
      </c>
      <c r="B25" s="11">
        <v>42379</v>
      </c>
      <c r="C25" s="2" t="s">
        <v>22</v>
      </c>
      <c r="D25" s="2"/>
      <c r="E25" s="2">
        <v>33538</v>
      </c>
      <c r="F25" s="10"/>
    </row>
    <row r="26" spans="1:6">
      <c r="A26" s="2">
        <v>15</v>
      </c>
      <c r="B26" s="11">
        <v>42379</v>
      </c>
      <c r="C26" s="2" t="s">
        <v>23</v>
      </c>
      <c r="D26" s="2"/>
      <c r="E26" s="2">
        <v>700</v>
      </c>
      <c r="F26" s="10"/>
    </row>
    <row r="27" spans="1:6">
      <c r="A27" s="2">
        <v>16</v>
      </c>
      <c r="B27" s="11">
        <v>42398</v>
      </c>
      <c r="C27" s="2" t="s">
        <v>24</v>
      </c>
      <c r="D27" s="2"/>
      <c r="E27" s="2">
        <v>120000</v>
      </c>
      <c r="F27" s="10"/>
    </row>
    <row r="28" spans="1:6">
      <c r="A28" s="2">
        <v>17</v>
      </c>
      <c r="B28" s="11">
        <v>42400</v>
      </c>
      <c r="C28" s="2" t="s">
        <v>25</v>
      </c>
      <c r="D28" s="2"/>
      <c r="E28" s="2">
        <v>900</v>
      </c>
      <c r="F28" s="10"/>
    </row>
    <row r="29" spans="1:6" s="26" customFormat="1">
      <c r="A29" s="23"/>
      <c r="B29" s="24"/>
      <c r="C29" s="14" t="s">
        <v>34</v>
      </c>
      <c r="D29" s="23">
        <v>4650</v>
      </c>
      <c r="E29" s="23">
        <f>SUM(E23:E28)</f>
        <v>227668</v>
      </c>
      <c r="F29" s="25">
        <f>E29/103</f>
        <v>2210.3689320388348</v>
      </c>
    </row>
    <row r="30" spans="1:6">
      <c r="A30" s="2"/>
      <c r="B30" s="11"/>
      <c r="C30" s="2"/>
      <c r="D30" s="2"/>
      <c r="E30" s="2"/>
      <c r="F30" s="10"/>
    </row>
    <row r="31" spans="1:6" s="31" customFormat="1">
      <c r="A31" s="29"/>
      <c r="B31" s="29"/>
      <c r="C31" s="27" t="s">
        <v>26</v>
      </c>
      <c r="D31" s="29"/>
      <c r="E31" s="29"/>
      <c r="F31" s="30"/>
    </row>
    <row r="32" spans="1:6">
      <c r="A32" s="2">
        <v>18</v>
      </c>
      <c r="B32" s="11">
        <v>42357</v>
      </c>
      <c r="C32" s="2" t="s">
        <v>27</v>
      </c>
      <c r="D32" s="2"/>
      <c r="E32" s="2">
        <v>3000</v>
      </c>
      <c r="F32" s="10"/>
    </row>
    <row r="33" spans="1:6">
      <c r="A33" s="2">
        <v>19</v>
      </c>
      <c r="B33" s="11">
        <v>42358</v>
      </c>
      <c r="C33" s="2" t="s">
        <v>27</v>
      </c>
      <c r="D33" s="2"/>
      <c r="E33" s="2">
        <v>3000</v>
      </c>
      <c r="F33" s="10"/>
    </row>
    <row r="34" spans="1:6">
      <c r="A34" s="2">
        <v>20</v>
      </c>
      <c r="B34" s="11">
        <v>42359</v>
      </c>
      <c r="C34" s="2" t="s">
        <v>27</v>
      </c>
      <c r="D34" s="2"/>
      <c r="E34" s="2">
        <v>3000</v>
      </c>
      <c r="F34" s="10"/>
    </row>
    <row r="35" spans="1:6">
      <c r="A35" s="2">
        <v>21</v>
      </c>
      <c r="B35" s="11">
        <v>42360</v>
      </c>
      <c r="C35" s="2" t="s">
        <v>27</v>
      </c>
      <c r="D35" s="2"/>
      <c r="E35" s="2">
        <v>3000</v>
      </c>
      <c r="F35" s="10"/>
    </row>
    <row r="36" spans="1:6">
      <c r="A36" s="2">
        <v>22</v>
      </c>
      <c r="B36" s="11">
        <v>42360</v>
      </c>
      <c r="C36" s="2" t="s">
        <v>29</v>
      </c>
      <c r="D36" s="2"/>
      <c r="E36" s="2">
        <v>2550</v>
      </c>
      <c r="F36" s="10"/>
    </row>
    <row r="37" spans="1:6">
      <c r="A37" s="2">
        <v>23</v>
      </c>
      <c r="B37" s="11">
        <v>42366</v>
      </c>
      <c r="C37" s="2" t="s">
        <v>28</v>
      </c>
      <c r="D37" s="2"/>
      <c r="E37" s="2">
        <v>2200</v>
      </c>
      <c r="F37" s="10"/>
    </row>
    <row r="38" spans="1:6">
      <c r="A38" s="2">
        <v>24</v>
      </c>
      <c r="B38" s="11">
        <v>42367</v>
      </c>
      <c r="C38" s="2" t="s">
        <v>28</v>
      </c>
      <c r="D38" s="2"/>
      <c r="E38" s="2">
        <v>2200</v>
      </c>
      <c r="F38" s="10"/>
    </row>
    <row r="39" spans="1:6">
      <c r="A39" s="2">
        <v>25</v>
      </c>
      <c r="B39" s="11">
        <v>42368</v>
      </c>
      <c r="C39" s="2" t="s">
        <v>28</v>
      </c>
      <c r="D39" s="2"/>
      <c r="E39" s="2">
        <v>2200</v>
      </c>
      <c r="F39" s="10"/>
    </row>
    <row r="40" spans="1:6">
      <c r="A40" s="2">
        <v>26</v>
      </c>
      <c r="B40" s="11">
        <v>42369</v>
      </c>
      <c r="C40" s="2" t="s">
        <v>28</v>
      </c>
      <c r="D40" s="2"/>
      <c r="E40" s="2">
        <v>2200</v>
      </c>
      <c r="F40" s="10"/>
    </row>
    <row r="41" spans="1:6">
      <c r="A41" s="2">
        <v>27</v>
      </c>
      <c r="B41" s="11">
        <v>42378</v>
      </c>
      <c r="C41" s="2" t="s">
        <v>30</v>
      </c>
      <c r="D41" s="2"/>
      <c r="E41" s="2">
        <v>525</v>
      </c>
      <c r="F41" s="10"/>
    </row>
    <row r="42" spans="1:6">
      <c r="A42" s="2">
        <v>28</v>
      </c>
      <c r="B42" s="11">
        <v>42398</v>
      </c>
      <c r="C42" s="2" t="s">
        <v>31</v>
      </c>
      <c r="D42" s="2"/>
      <c r="E42" s="2">
        <v>750</v>
      </c>
      <c r="F42" s="10"/>
    </row>
    <row r="43" spans="1:6">
      <c r="A43" s="2">
        <v>29</v>
      </c>
      <c r="B43" s="11">
        <v>42400</v>
      </c>
      <c r="C43" s="2" t="s">
        <v>29</v>
      </c>
      <c r="D43" s="2"/>
      <c r="E43" s="2">
        <v>3400</v>
      </c>
      <c r="F43" s="10"/>
    </row>
    <row r="44" spans="1:6" s="17" customFormat="1">
      <c r="A44" s="14"/>
      <c r="B44" s="14"/>
      <c r="C44" s="14" t="s">
        <v>34</v>
      </c>
      <c r="D44" s="14">
        <v>980</v>
      </c>
      <c r="E44" s="14">
        <f>SUM(E32:E43)</f>
        <v>28025</v>
      </c>
      <c r="F44" s="16">
        <f>E44/103</f>
        <v>272.08737864077671</v>
      </c>
    </row>
    <row r="45" spans="1:6" s="1" customFormat="1">
      <c r="A45" s="3"/>
      <c r="B45" s="3"/>
      <c r="C45" s="3"/>
      <c r="D45" s="3"/>
      <c r="E45" s="3"/>
      <c r="F45" s="8"/>
    </row>
    <row r="46" spans="1:6" s="28" customFormat="1">
      <c r="A46" s="27"/>
      <c r="B46" s="27"/>
      <c r="C46" s="27" t="s">
        <v>4</v>
      </c>
      <c r="D46" s="27"/>
      <c r="E46" s="27"/>
      <c r="F46" s="33">
        <v>921</v>
      </c>
    </row>
    <row r="47" spans="1:6">
      <c r="A47" s="2">
        <v>30</v>
      </c>
      <c r="B47" s="11">
        <v>42399</v>
      </c>
      <c r="C47" s="2" t="s">
        <v>32</v>
      </c>
      <c r="D47" s="2"/>
      <c r="E47" s="2">
        <v>840</v>
      </c>
      <c r="F47" s="10"/>
    </row>
    <row r="48" spans="1:6" s="22" customFormat="1">
      <c r="A48" s="18"/>
      <c r="B48" s="19"/>
      <c r="C48" s="14" t="s">
        <v>34</v>
      </c>
      <c r="D48" s="14">
        <v>921</v>
      </c>
      <c r="E48" s="18">
        <v>840</v>
      </c>
      <c r="F48" s="16">
        <f>E48/103</f>
        <v>8.1553398058252426</v>
      </c>
    </row>
    <row r="49" spans="1:6">
      <c r="A49" s="2"/>
      <c r="B49" s="11"/>
      <c r="C49" s="2"/>
      <c r="D49" s="2"/>
      <c r="E49" s="2"/>
      <c r="F49" s="10"/>
    </row>
    <row r="50" spans="1:6" s="37" customFormat="1" ht="15.75">
      <c r="A50" s="34"/>
      <c r="B50" s="34"/>
      <c r="C50" s="34" t="s">
        <v>36</v>
      </c>
      <c r="D50" s="34"/>
      <c r="E50" s="35">
        <f>E4+E14+E20+E29+E44</f>
        <v>363568</v>
      </c>
      <c r="F50" s="36">
        <f>F4+F14+F20+F29+F44</f>
        <v>3529.7864077669901</v>
      </c>
    </row>
    <row r="51" spans="1:6" s="13" customFormat="1" ht="15.75">
      <c r="A51" s="12"/>
      <c r="B51" s="12"/>
      <c r="C51" s="12" t="s">
        <v>37</v>
      </c>
      <c r="D51" s="12"/>
      <c r="E51" s="12"/>
      <c r="F51" s="12">
        <v>100000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 Exp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2016-05-18T07:25:43Z</dcterms:modified>
</cp:coreProperties>
</file>