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660" windowHeight="7090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71" i="1" l="1"/>
  <c r="N72" i="1" s="1"/>
  <c r="M71" i="1"/>
  <c r="M72" i="1" s="1"/>
  <c r="L71" i="1"/>
  <c r="L72" i="1" s="1"/>
  <c r="K71" i="1"/>
  <c r="K72" i="1" s="1"/>
  <c r="J71" i="1"/>
  <c r="J72" i="1" s="1"/>
  <c r="I71" i="1"/>
  <c r="I72" i="1" s="1"/>
  <c r="H71" i="1"/>
  <c r="H72" i="1" s="1"/>
  <c r="G71" i="1"/>
  <c r="G72" i="1" s="1"/>
  <c r="F71" i="1"/>
  <c r="F72" i="1" s="1"/>
  <c r="E71" i="1"/>
  <c r="E72" i="1" s="1"/>
  <c r="D71" i="1"/>
  <c r="D72" i="1" s="1"/>
  <c r="C71" i="1"/>
  <c r="P59" i="1"/>
  <c r="R59" i="1" s="1"/>
  <c r="O59" i="1"/>
  <c r="P58" i="1"/>
  <c r="R58" i="1" s="1"/>
  <c r="O58" i="1"/>
  <c r="P57" i="1"/>
  <c r="R57" i="1" s="1"/>
  <c r="O57" i="1"/>
  <c r="P56" i="1"/>
  <c r="R56" i="1" s="1"/>
  <c r="O56" i="1"/>
  <c r="P55" i="1"/>
  <c r="R55" i="1" s="1"/>
  <c r="O55" i="1"/>
  <c r="P54" i="1"/>
  <c r="R54" i="1" s="1"/>
  <c r="O54" i="1"/>
  <c r="P53" i="1"/>
  <c r="R53" i="1" s="1"/>
  <c r="O53" i="1"/>
  <c r="P52" i="1"/>
  <c r="R52" i="1" s="1"/>
  <c r="O52" i="1"/>
  <c r="P51" i="1"/>
  <c r="R51" i="1" s="1"/>
  <c r="O51" i="1"/>
  <c r="P50" i="1"/>
  <c r="R50" i="1" s="1"/>
  <c r="O50" i="1"/>
  <c r="P49" i="1"/>
  <c r="R49" i="1" s="1"/>
  <c r="O49" i="1"/>
  <c r="P48" i="1"/>
  <c r="R48" i="1" s="1"/>
  <c r="O48" i="1"/>
  <c r="P47" i="1"/>
  <c r="R47" i="1" s="1"/>
  <c r="O47" i="1"/>
  <c r="P46" i="1"/>
  <c r="R46" i="1" s="1"/>
  <c r="O46" i="1"/>
  <c r="P45" i="1"/>
  <c r="R45" i="1" s="1"/>
  <c r="O45" i="1"/>
  <c r="P44" i="1"/>
  <c r="R44" i="1" s="1"/>
  <c r="O44" i="1"/>
  <c r="P43" i="1"/>
  <c r="R43" i="1" s="1"/>
  <c r="O43" i="1"/>
  <c r="P42" i="1"/>
  <c r="R42" i="1" s="1"/>
  <c r="O42" i="1"/>
  <c r="P41" i="1"/>
  <c r="R41" i="1" s="1"/>
  <c r="O41" i="1"/>
  <c r="P40" i="1"/>
  <c r="R40" i="1" s="1"/>
  <c r="O40" i="1"/>
  <c r="P39" i="1"/>
  <c r="R39" i="1" s="1"/>
  <c r="O39" i="1"/>
  <c r="P38" i="1"/>
  <c r="R38" i="1" s="1"/>
  <c r="O38" i="1"/>
  <c r="P37" i="1"/>
  <c r="R37" i="1" s="1"/>
  <c r="O37" i="1"/>
  <c r="P36" i="1"/>
  <c r="R36" i="1" s="1"/>
  <c r="O36" i="1"/>
  <c r="P35" i="1"/>
  <c r="R35" i="1" s="1"/>
  <c r="O35" i="1"/>
  <c r="P34" i="1"/>
  <c r="R34" i="1" s="1"/>
  <c r="O34" i="1"/>
  <c r="P33" i="1"/>
  <c r="R33" i="1" s="1"/>
  <c r="O33" i="1"/>
  <c r="P32" i="1"/>
  <c r="R32" i="1" s="1"/>
  <c r="O32" i="1"/>
  <c r="P31" i="1"/>
  <c r="R31" i="1" s="1"/>
  <c r="O31" i="1"/>
  <c r="P30" i="1"/>
  <c r="R30" i="1" s="1"/>
  <c r="O30" i="1"/>
  <c r="P29" i="1"/>
  <c r="R29" i="1" s="1"/>
  <c r="O29" i="1"/>
  <c r="P28" i="1"/>
  <c r="R28" i="1" s="1"/>
  <c r="O28" i="1"/>
  <c r="P27" i="1"/>
  <c r="R27" i="1" s="1"/>
  <c r="O27" i="1"/>
  <c r="P26" i="1"/>
  <c r="R26" i="1" s="1"/>
  <c r="O26" i="1"/>
  <c r="P25" i="1"/>
  <c r="R25" i="1" s="1"/>
  <c r="O25" i="1"/>
  <c r="P24" i="1"/>
  <c r="R24" i="1" s="1"/>
  <c r="O24" i="1"/>
  <c r="P23" i="1"/>
  <c r="R23" i="1" s="1"/>
  <c r="O23" i="1"/>
  <c r="P22" i="1"/>
  <c r="R22" i="1" s="1"/>
  <c r="O22" i="1"/>
  <c r="P21" i="1"/>
  <c r="R21" i="1" s="1"/>
  <c r="O21" i="1"/>
  <c r="P20" i="1"/>
  <c r="R20" i="1" s="1"/>
  <c r="O20" i="1"/>
  <c r="P19" i="1"/>
  <c r="R19" i="1" s="1"/>
  <c r="O19" i="1"/>
  <c r="P18" i="1"/>
  <c r="R18" i="1" s="1"/>
  <c r="O18" i="1"/>
  <c r="P17" i="1"/>
  <c r="R17" i="1" s="1"/>
  <c r="O17" i="1"/>
  <c r="P16" i="1"/>
  <c r="R16" i="1" s="1"/>
  <c r="O16" i="1"/>
  <c r="P15" i="1"/>
  <c r="R15" i="1" s="1"/>
  <c r="O15" i="1"/>
  <c r="P14" i="1"/>
  <c r="R14" i="1" s="1"/>
  <c r="O14" i="1"/>
  <c r="P13" i="1"/>
  <c r="R13" i="1" s="1"/>
  <c r="O13" i="1"/>
  <c r="P12" i="1"/>
  <c r="R12" i="1" s="1"/>
  <c r="O12" i="1"/>
  <c r="P11" i="1"/>
  <c r="R11" i="1" s="1"/>
  <c r="O11" i="1"/>
  <c r="P10" i="1"/>
  <c r="R10" i="1" s="1"/>
  <c r="O10" i="1"/>
  <c r="P9" i="1"/>
  <c r="R9" i="1" s="1"/>
  <c r="O9" i="1"/>
  <c r="P8" i="1"/>
  <c r="R8" i="1" s="1"/>
  <c r="O8" i="1"/>
  <c r="P7" i="1"/>
  <c r="R7" i="1" s="1"/>
  <c r="O7" i="1"/>
  <c r="P6" i="1"/>
  <c r="R6" i="1" s="1"/>
  <c r="O6" i="1"/>
  <c r="P5" i="1"/>
  <c r="R5" i="1" s="1"/>
  <c r="O5" i="1"/>
  <c r="P4" i="1"/>
  <c r="R4" i="1" s="1"/>
  <c r="O4" i="1"/>
  <c r="P3" i="1"/>
  <c r="R3" i="1" s="1"/>
  <c r="O3" i="1"/>
  <c r="O71" i="1" s="1"/>
  <c r="O72" i="1" s="1"/>
  <c r="P71" i="1" l="1"/>
  <c r="Q4" i="1"/>
  <c r="Q6" i="1"/>
  <c r="Q7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3" i="1"/>
  <c r="Q71" i="1" s="1"/>
  <c r="Q5" i="1"/>
  <c r="Q8" i="1"/>
  <c r="P72" i="1" l="1"/>
  <c r="R71" i="1"/>
</calcChain>
</file>

<file path=xl/sharedStrings.xml><?xml version="1.0" encoding="utf-8"?>
<sst xmlns="http://schemas.openxmlformats.org/spreadsheetml/2006/main" count="94" uniqueCount="91">
  <si>
    <t>Club ID</t>
  </si>
  <si>
    <t>Club Name</t>
  </si>
  <si>
    <t>7/1/2007</t>
  </si>
  <si>
    <t>7/1/2008</t>
  </si>
  <si>
    <t>7/1/2009</t>
  </si>
  <si>
    <t>7/1/2010</t>
  </si>
  <si>
    <t>7/1/2011</t>
  </si>
  <si>
    <t>7/1/2012</t>
  </si>
  <si>
    <t>7/1/2013</t>
  </si>
  <si>
    <t>7/1/2014</t>
  </si>
  <si>
    <t>7/1/2015</t>
  </si>
  <si>
    <t>7/1/2016</t>
  </si>
  <si>
    <t>7/1/2017</t>
  </si>
  <si>
    <t>As of 12/10/2019</t>
  </si>
  <si>
    <t>Plus/Minus</t>
  </si>
  <si>
    <t>%</t>
  </si>
  <si>
    <t xml:space="preserve">TOTAL </t>
  </si>
  <si>
    <t>Color Code</t>
  </si>
  <si>
    <t>Increase in membership over July 1st</t>
  </si>
  <si>
    <t>No change in membership over  July 1st</t>
  </si>
  <si>
    <t>Decrease in membership over  July 1st</t>
  </si>
  <si>
    <t>Terminated Clubs</t>
  </si>
  <si>
    <t>New Club</t>
  </si>
  <si>
    <t>Castle Rock</t>
  </si>
  <si>
    <t>Castle Rock High Noon</t>
  </si>
  <si>
    <t>District 5470</t>
  </si>
  <si>
    <t>Rampart Range, Colorado Springs</t>
  </si>
  <si>
    <t>Crested Butte</t>
  </si>
  <si>
    <t>North Fork Valley</t>
  </si>
  <si>
    <t>Pine River Valley Centennial (Bayfield-Ignacio)</t>
  </si>
  <si>
    <t>Aspen</t>
  </si>
  <si>
    <t>Snowmass Village</t>
  </si>
  <si>
    <t>Wet Mountain Valley (Westcliffe), The</t>
  </si>
  <si>
    <t>Montrose Black Canyon</t>
  </si>
  <si>
    <t>Grand Junction</t>
  </si>
  <si>
    <t>Trinidad</t>
  </si>
  <si>
    <t>Durango Daybreak</t>
  </si>
  <si>
    <t>North Colorado Springs</t>
  </si>
  <si>
    <t>Fruita</t>
  </si>
  <si>
    <t>Cedaredge</t>
  </si>
  <si>
    <t>East Colorado Springs</t>
  </si>
  <si>
    <t>Broadmoor District (Colorado Springs)</t>
  </si>
  <si>
    <t>Glenwood Springs</t>
  </si>
  <si>
    <t>Salida</t>
  </si>
  <si>
    <t>Pagosa Springs</t>
  </si>
  <si>
    <t>Conejos County-La Jara</t>
  </si>
  <si>
    <t>Cortez</t>
  </si>
  <si>
    <t>Delta</t>
  </si>
  <si>
    <t>Florence/Eastern Fremont County</t>
  </si>
  <si>
    <t>Garden of the Gods (Colorado Springs)</t>
  </si>
  <si>
    <t>Gunnison</t>
  </si>
  <si>
    <t>La Junta</t>
  </si>
  <si>
    <t>Limon</t>
  </si>
  <si>
    <t>Monte Vista</t>
  </si>
  <si>
    <t>Mt. Sopris (Carbondale)</t>
  </si>
  <si>
    <t>Pagosa Mountain Morning (Pagosa Springs)</t>
  </si>
  <si>
    <t>Palisade Sunrise</t>
  </si>
  <si>
    <t>Redlands (Grand Junction)</t>
  </si>
  <si>
    <t>Rifle</t>
  </si>
  <si>
    <t>Roaring Fork (Glenwood Springs)</t>
  </si>
  <si>
    <t>Rocky Ford</t>
  </si>
  <si>
    <t>Vail</t>
  </si>
  <si>
    <t>Salida Sunrise</t>
  </si>
  <si>
    <t>Pueblo West</t>
  </si>
  <si>
    <t>Durango High Noon</t>
  </si>
  <si>
    <t>Montrose</t>
  </si>
  <si>
    <t>Pueblo</t>
  </si>
  <si>
    <t>Colorado Springs</t>
  </si>
  <si>
    <t>Telluride</t>
  </si>
  <si>
    <t>Lamar</t>
  </si>
  <si>
    <t>Carbondale</t>
  </si>
  <si>
    <t>Alamosa</t>
  </si>
  <si>
    <t>Pikes Peak (Woodland Park)</t>
  </si>
  <si>
    <t>Glenwood Springs Sunset</t>
  </si>
  <si>
    <t>Edwards</t>
  </si>
  <si>
    <t>Grand Junction Horizon Sunrise</t>
  </si>
  <si>
    <t>Cañon City</t>
  </si>
  <si>
    <t>Dolores</t>
  </si>
  <si>
    <t>Del Norte</t>
  </si>
  <si>
    <t>Burlington</t>
  </si>
  <si>
    <t>Durango</t>
  </si>
  <si>
    <t>Buena Vista</t>
  </si>
  <si>
    <t>Western Eagle Valley</t>
  </si>
  <si>
    <t>Colorado Springs InterQuest</t>
  </si>
  <si>
    <t>Minnequa (Pueblo)</t>
  </si>
  <si>
    <t>Clifton-Mount Garfield</t>
  </si>
  <si>
    <t>Creede</t>
  </si>
  <si>
    <t>La Veta</t>
  </si>
  <si>
    <t>Lamar Sunrise</t>
  </si>
  <si>
    <t>Olathe</t>
  </si>
  <si>
    <t>Pikes 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</si>
</sst>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Bookman Old Style"/>
      <family val="2"/>
    </font>
    <font>
      <sz val="10"/>
      <color theme="1"/>
      <name val="Bookman Old Style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/>
      <diagonal/>
    </border>
    <border>
      <left style="thin">
        <color rgb="FFCACAD9"/>
      </left>
      <right style="thin">
        <color rgb="FFCACAD9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right"/>
    </xf>
    <xf numFmtId="0" fontId="5" fillId="0" borderId="1" xfId="0" applyFont="1" applyBorder="1"/>
    <xf numFmtId="49" fontId="4" fillId="2" borderId="2" xfId="2" applyNumberFormat="1" applyFont="1" applyFill="1" applyBorder="1" applyAlignment="1">
      <alignment horizontal="left"/>
    </xf>
    <xf numFmtId="14" fontId="6" fillId="4" borderId="3" xfId="2" applyNumberFormat="1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Border="1"/>
    <xf numFmtId="49" fontId="9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0" fontId="2" fillId="5" borderId="0" xfId="1" applyNumberFormat="1" applyFont="1" applyFill="1" applyBorder="1" applyAlignment="1">
      <alignment horizontal="center"/>
    </xf>
    <xf numFmtId="0" fontId="2" fillId="0" borderId="0" xfId="0" applyFont="1" applyBorder="1"/>
    <xf numFmtId="10" fontId="2" fillId="0" borderId="0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2" fillId="7" borderId="0" xfId="0" applyFont="1" applyFill="1" applyBorder="1"/>
    <xf numFmtId="0" fontId="2" fillId="8" borderId="0" xfId="0" applyFont="1" applyFill="1" applyBorder="1"/>
    <xf numFmtId="0" fontId="2" fillId="9" borderId="0" xfId="0" applyFont="1" applyFill="1" applyBorder="1"/>
    <xf numFmtId="10" fontId="2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9" fontId="8" fillId="6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10" borderId="0" xfId="0" applyFont="1" applyFill="1" applyBorder="1"/>
    <xf numFmtId="0" fontId="2" fillId="11" borderId="0" xfId="0" applyFont="1" applyFill="1" applyBorder="1"/>
    <xf numFmtId="49" fontId="6" fillId="3" borderId="1" xfId="2" applyNumberFormat="1" applyFont="1" applyFill="1" applyBorder="1" applyAlignment="1">
      <alignment horizontal="center"/>
    </xf>
    <xf numFmtId="0" fontId="5" fillId="0" borderId="0" xfId="0" applyFont="1"/>
    <xf numFmtId="0" fontId="10" fillId="6" borderId="0" xfId="2" applyNumberFormat="1" applyFont="1" applyFill="1" applyBorder="1" applyAlignment="1">
      <alignment horizontal="center"/>
    </xf>
    <xf numFmtId="0" fontId="8" fillId="6" borderId="0" xfId="2" applyNumberFormat="1" applyFont="1" applyFill="1" applyBorder="1" applyAlignment="1">
      <alignment horizontal="center"/>
    </xf>
    <xf numFmtId="0" fontId="10" fillId="0" borderId="0" xfId="0" applyNumberFormat="1" applyFont="1" applyBorder="1"/>
    <xf numFmtId="0" fontId="8" fillId="0" borderId="0" xfId="0" applyNumberFormat="1" applyFont="1" applyBorder="1"/>
    <xf numFmtId="0" fontId="0" fillId="0" borderId="0" xfId="0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49" fontId="4" fillId="2" borderId="1" xfId="2" applyNumberFormat="1" applyFont="1" applyFill="1" applyBorder="1" applyAlignment="1">
      <alignment horizontal="left"/>
    </xf>
    <xf numFmtId="14" fontId="6" fillId="3" borderId="1" xfId="2" applyNumberFormat="1" applyFont="1" applyFill="1" applyBorder="1" applyAlignment="1">
      <alignment horizontal="center" wrapText="1"/>
    </xf>
    <xf numFmtId="49" fontId="6" fillId="3" borderId="1" xfId="2" applyNumberFormat="1" applyFont="1" applyFill="1" applyBorder="1" applyAlignment="1">
      <alignment horizontal="center" wrapText="1"/>
    </xf>
    <xf numFmtId="10" fontId="6" fillId="3" borderId="1" xfId="2" applyNumberFormat="1" applyFont="1" applyFill="1" applyBorder="1" applyAlignment="1">
      <alignment horizontal="right"/>
    </xf>
    <xf numFmtId="49" fontId="8" fillId="9" borderId="0" xfId="0" applyNumberFormat="1" applyFont="1" applyFill="1" applyBorder="1" applyAlignment="1">
      <alignment horizontal="right"/>
    </xf>
    <xf numFmtId="49" fontId="8" fillId="10" borderId="0" xfId="0" applyNumberFormat="1" applyFont="1" applyFill="1" applyBorder="1" applyAlignment="1">
      <alignment horizontal="right"/>
    </xf>
    <xf numFmtId="49" fontId="8" fillId="8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/>
    <xf numFmtId="49" fontId="8" fillId="7" borderId="0" xfId="0" applyNumberFormat="1" applyFont="1" applyFill="1" applyBorder="1" applyAlignment="1">
      <alignment horizontal="right"/>
    </xf>
    <xf numFmtId="49" fontId="8" fillId="5" borderId="0" xfId="0" applyNumberFormat="1" applyFont="1" applyFill="1" applyBorder="1" applyAlignment="1">
      <alignment horizontal="right"/>
    </xf>
    <xf numFmtId="0" fontId="5" fillId="0" borderId="0" xfId="0" applyFont="1" applyFill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avan/Documents/Rotary/ARC/Zone%20membership%20Charts/19-20%20Zone%2026-27%20RI%20charts/Z26.27_DISTRICT_GROWTH_10%20D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 Growth"/>
    </sheetNames>
    <sheetDataSet>
      <sheetData sheetId="0">
        <row r="1">
          <cell r="A1" t="str">
            <v>Zones 26 &amp; 27: District Growth Report (as of 10 December)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</row>
        <row r="2">
          <cell r="A2" t="str">
            <v>District ID 5000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A3" t="str">
            <v>Club ID</v>
          </cell>
          <cell r="B3" t="str">
            <v>Club Name</v>
          </cell>
          <cell r="C3" t="str">
            <v>Region 14 Name</v>
          </cell>
          <cell r="D3"/>
          <cell r="E3" t="str">
            <v>Member Count @ 1 July</v>
          </cell>
          <cell r="F3" t="str">
            <v>Member Count @ Current</v>
          </cell>
          <cell r="G3"/>
          <cell r="H3" t="str">
            <v>Termination Reason</v>
          </cell>
          <cell r="I3"/>
          <cell r="J3" t="str">
            <v>Termination Date</v>
          </cell>
          <cell r="K3" t="str">
            <v>Net Change from 1 July</v>
          </cell>
        </row>
        <row r="4">
          <cell r="A4">
            <v>10</v>
          </cell>
          <cell r="B4" t="str">
            <v>Ala Moana, Oahu</v>
          </cell>
          <cell r="C4" t="str">
            <v>USA &amp; Canada</v>
          </cell>
          <cell r="D4"/>
          <cell r="E4">
            <v>48</v>
          </cell>
          <cell r="F4">
            <v>48</v>
          </cell>
          <cell r="G4"/>
          <cell r="H4"/>
          <cell r="I4"/>
          <cell r="J4"/>
          <cell r="K4">
            <v>0</v>
          </cell>
        </row>
        <row r="5">
          <cell r="A5">
            <v>11</v>
          </cell>
          <cell r="B5" t="str">
            <v>East Honolulu</v>
          </cell>
          <cell r="C5" t="str">
            <v>USA &amp; Canada</v>
          </cell>
          <cell r="D5"/>
          <cell r="E5">
            <v>36</v>
          </cell>
          <cell r="F5">
            <v>39</v>
          </cell>
          <cell r="G5"/>
          <cell r="H5"/>
          <cell r="I5"/>
          <cell r="J5"/>
          <cell r="K5">
            <v>3</v>
          </cell>
        </row>
        <row r="6">
          <cell r="A6">
            <v>12</v>
          </cell>
          <cell r="B6" t="str">
            <v>Hawaii Kai, Oahu</v>
          </cell>
          <cell r="C6" t="str">
            <v>USA &amp; Canada</v>
          </cell>
          <cell r="D6"/>
          <cell r="E6">
            <v>6</v>
          </cell>
          <cell r="F6">
            <v>7</v>
          </cell>
          <cell r="G6"/>
          <cell r="H6"/>
          <cell r="I6"/>
          <cell r="J6"/>
          <cell r="K6">
            <v>1</v>
          </cell>
        </row>
        <row r="7">
          <cell r="A7">
            <v>13</v>
          </cell>
          <cell r="B7" t="str">
            <v>Hilo</v>
          </cell>
          <cell r="C7" t="str">
            <v>USA &amp; Canada</v>
          </cell>
          <cell r="D7"/>
          <cell r="E7">
            <v>85</v>
          </cell>
          <cell r="F7">
            <v>85</v>
          </cell>
          <cell r="G7"/>
          <cell r="H7"/>
          <cell r="I7"/>
          <cell r="J7"/>
          <cell r="K7">
            <v>0</v>
          </cell>
        </row>
        <row r="8">
          <cell r="A8">
            <v>14</v>
          </cell>
          <cell r="B8" t="str">
            <v>Honolulu, Oahu</v>
          </cell>
          <cell r="C8" t="str">
            <v>USA &amp; Canada</v>
          </cell>
          <cell r="D8"/>
          <cell r="E8">
            <v>145</v>
          </cell>
          <cell r="F8">
            <v>151</v>
          </cell>
          <cell r="G8"/>
          <cell r="H8"/>
          <cell r="I8"/>
          <cell r="J8"/>
          <cell r="K8">
            <v>6</v>
          </cell>
        </row>
        <row r="9">
          <cell r="A9">
            <v>15</v>
          </cell>
          <cell r="B9" t="str">
            <v>Kahului, Maui</v>
          </cell>
          <cell r="C9" t="str">
            <v>USA &amp; Canada</v>
          </cell>
          <cell r="D9"/>
          <cell r="E9">
            <v>35</v>
          </cell>
          <cell r="F9">
            <v>35</v>
          </cell>
          <cell r="G9"/>
          <cell r="H9"/>
          <cell r="I9"/>
          <cell r="J9"/>
          <cell r="K9">
            <v>0</v>
          </cell>
        </row>
        <row r="10">
          <cell r="A10">
            <v>16</v>
          </cell>
          <cell r="B10" t="str">
            <v>Kaneohe</v>
          </cell>
          <cell r="C10" t="str">
            <v>USA &amp; Canada</v>
          </cell>
          <cell r="D10"/>
          <cell r="E10">
            <v>15</v>
          </cell>
          <cell r="F10">
            <v>16</v>
          </cell>
          <cell r="G10"/>
          <cell r="H10"/>
          <cell r="I10"/>
          <cell r="J10"/>
          <cell r="K10">
            <v>1</v>
          </cell>
        </row>
        <row r="11">
          <cell r="A11">
            <v>17</v>
          </cell>
          <cell r="B11" t="str">
            <v>Kauai</v>
          </cell>
          <cell r="C11" t="str">
            <v>USA &amp; Canada</v>
          </cell>
          <cell r="D11"/>
          <cell r="E11">
            <v>22</v>
          </cell>
          <cell r="F11">
            <v>24</v>
          </cell>
          <cell r="G11"/>
          <cell r="H11"/>
          <cell r="I11"/>
          <cell r="J11"/>
          <cell r="K11">
            <v>2</v>
          </cell>
        </row>
        <row r="12">
          <cell r="A12">
            <v>18</v>
          </cell>
          <cell r="B12" t="str">
            <v>Kihei-Wailea, Maui</v>
          </cell>
          <cell r="C12" t="str">
            <v>USA &amp; Canada</v>
          </cell>
          <cell r="D12"/>
          <cell r="E12">
            <v>46</v>
          </cell>
          <cell r="F12">
            <v>46</v>
          </cell>
          <cell r="G12"/>
          <cell r="H12"/>
          <cell r="I12"/>
          <cell r="J12"/>
          <cell r="K12">
            <v>0</v>
          </cell>
        </row>
        <row r="13">
          <cell r="A13">
            <v>19</v>
          </cell>
          <cell r="B13" t="str">
            <v>Kona</v>
          </cell>
          <cell r="C13" t="str">
            <v>USA &amp; Canada</v>
          </cell>
          <cell r="D13"/>
          <cell r="E13">
            <v>50</v>
          </cell>
          <cell r="F13">
            <v>54</v>
          </cell>
          <cell r="G13"/>
          <cell r="H13"/>
          <cell r="I13"/>
          <cell r="J13"/>
          <cell r="K13">
            <v>4</v>
          </cell>
        </row>
        <row r="14">
          <cell r="A14">
            <v>20</v>
          </cell>
          <cell r="B14" t="str">
            <v>Kona Mauka</v>
          </cell>
          <cell r="C14" t="str">
            <v>USA &amp; Canada</v>
          </cell>
          <cell r="D14"/>
          <cell r="E14">
            <v>29</v>
          </cell>
          <cell r="F14">
            <v>30</v>
          </cell>
          <cell r="G14"/>
          <cell r="H14"/>
          <cell r="I14"/>
          <cell r="J14"/>
          <cell r="K14">
            <v>1</v>
          </cell>
        </row>
        <row r="15">
          <cell r="A15">
            <v>21</v>
          </cell>
          <cell r="B15" t="str">
            <v>Lahaina, Maui</v>
          </cell>
          <cell r="C15" t="str">
            <v>USA &amp; Canada</v>
          </cell>
          <cell r="D15"/>
          <cell r="E15">
            <v>17</v>
          </cell>
          <cell r="F15">
            <v>18</v>
          </cell>
          <cell r="G15"/>
          <cell r="H15"/>
          <cell r="I15"/>
          <cell r="J15"/>
          <cell r="K15">
            <v>1</v>
          </cell>
        </row>
        <row r="16">
          <cell r="A16">
            <v>22</v>
          </cell>
          <cell r="B16" t="str">
            <v>Maui</v>
          </cell>
          <cell r="C16" t="str">
            <v>USA &amp; Canada</v>
          </cell>
          <cell r="D16"/>
          <cell r="E16">
            <v>14</v>
          </cell>
          <cell r="F16">
            <v>15</v>
          </cell>
          <cell r="G16"/>
          <cell r="H16"/>
          <cell r="I16"/>
          <cell r="J16"/>
          <cell r="K16">
            <v>1</v>
          </cell>
        </row>
        <row r="17">
          <cell r="A17">
            <v>23</v>
          </cell>
          <cell r="B17" t="str">
            <v>North Hawaii</v>
          </cell>
          <cell r="C17" t="str">
            <v>USA &amp; Canada</v>
          </cell>
          <cell r="D17"/>
          <cell r="E17">
            <v>15</v>
          </cell>
          <cell r="F17">
            <v>13</v>
          </cell>
          <cell r="G17"/>
          <cell r="H17"/>
          <cell r="I17"/>
          <cell r="J17"/>
          <cell r="K17">
            <v>-2</v>
          </cell>
        </row>
        <row r="18">
          <cell r="A18">
            <v>24</v>
          </cell>
          <cell r="B18" t="str">
            <v>Pearl Harbor, Oahu</v>
          </cell>
          <cell r="C18" t="str">
            <v>USA &amp; Canada</v>
          </cell>
          <cell r="D18"/>
          <cell r="E18">
            <v>28</v>
          </cell>
          <cell r="F18">
            <v>29</v>
          </cell>
          <cell r="G18"/>
          <cell r="H18"/>
          <cell r="I18"/>
          <cell r="J18"/>
          <cell r="K18">
            <v>1</v>
          </cell>
        </row>
        <row r="19">
          <cell r="A19">
            <v>25</v>
          </cell>
          <cell r="B19" t="str">
            <v>Pearlridge, Oahu</v>
          </cell>
          <cell r="C19" t="str">
            <v>USA &amp; Canada</v>
          </cell>
          <cell r="D19"/>
          <cell r="E19">
            <v>29</v>
          </cell>
          <cell r="F19">
            <v>30</v>
          </cell>
          <cell r="G19"/>
          <cell r="H19"/>
          <cell r="I19"/>
          <cell r="J19"/>
          <cell r="K19">
            <v>1</v>
          </cell>
        </row>
        <row r="20">
          <cell r="A20">
            <v>26</v>
          </cell>
          <cell r="B20" t="str">
            <v>Poipu Beach, Kauai</v>
          </cell>
          <cell r="C20" t="str">
            <v>USA &amp; Canada</v>
          </cell>
          <cell r="D20"/>
          <cell r="E20">
            <v>25</v>
          </cell>
          <cell r="F20">
            <v>29</v>
          </cell>
          <cell r="G20"/>
          <cell r="H20"/>
          <cell r="I20"/>
          <cell r="J20"/>
          <cell r="K20">
            <v>4</v>
          </cell>
        </row>
        <row r="21">
          <cell r="A21">
            <v>27</v>
          </cell>
          <cell r="B21" t="str">
            <v>South Hilo</v>
          </cell>
          <cell r="C21" t="str">
            <v>USA &amp; Canada</v>
          </cell>
          <cell r="D21"/>
          <cell r="E21">
            <v>57</v>
          </cell>
          <cell r="F21">
            <v>48</v>
          </cell>
          <cell r="G21"/>
          <cell r="H21"/>
          <cell r="I21"/>
          <cell r="J21"/>
          <cell r="K21">
            <v>-9</v>
          </cell>
        </row>
        <row r="22">
          <cell r="A22">
            <v>28</v>
          </cell>
          <cell r="B22" t="str">
            <v>Wahiawa-Waialua, Oahu</v>
          </cell>
          <cell r="C22" t="str">
            <v>USA &amp; Canada</v>
          </cell>
          <cell r="D22"/>
          <cell r="E22">
            <v>22</v>
          </cell>
          <cell r="F22">
            <v>20</v>
          </cell>
          <cell r="G22"/>
          <cell r="H22"/>
          <cell r="I22"/>
          <cell r="J22"/>
          <cell r="K22">
            <v>-2</v>
          </cell>
        </row>
        <row r="23">
          <cell r="A23">
            <v>29</v>
          </cell>
          <cell r="B23" t="str">
            <v>Waianae Coast, Oahu</v>
          </cell>
          <cell r="C23" t="str">
            <v>USA &amp; Canada</v>
          </cell>
          <cell r="D23"/>
          <cell r="E23">
            <v>29</v>
          </cell>
          <cell r="F23">
            <v>27</v>
          </cell>
          <cell r="G23"/>
          <cell r="H23"/>
          <cell r="I23"/>
          <cell r="J23"/>
          <cell r="K23">
            <v>-2</v>
          </cell>
        </row>
        <row r="24">
          <cell r="A24">
            <v>30</v>
          </cell>
          <cell r="B24" t="str">
            <v>Waikiki (Honolulu)</v>
          </cell>
          <cell r="C24" t="str">
            <v>USA &amp; Canada</v>
          </cell>
          <cell r="D24"/>
          <cell r="E24">
            <v>67</v>
          </cell>
          <cell r="F24">
            <v>69</v>
          </cell>
          <cell r="G24"/>
          <cell r="H24"/>
          <cell r="I24"/>
          <cell r="J24"/>
          <cell r="K24">
            <v>2</v>
          </cell>
        </row>
        <row r="25">
          <cell r="A25">
            <v>31</v>
          </cell>
          <cell r="B25" t="str">
            <v>West Honolulu, Oahu</v>
          </cell>
          <cell r="C25" t="str">
            <v>USA &amp; Canada</v>
          </cell>
          <cell r="D25"/>
          <cell r="E25">
            <v>45</v>
          </cell>
          <cell r="F25">
            <v>45</v>
          </cell>
          <cell r="G25"/>
          <cell r="H25"/>
          <cell r="I25"/>
          <cell r="J25"/>
          <cell r="K25">
            <v>0</v>
          </cell>
        </row>
        <row r="26">
          <cell r="A26">
            <v>32</v>
          </cell>
          <cell r="B26" t="str">
            <v>West Kauai, Kauai</v>
          </cell>
          <cell r="C26" t="str">
            <v>USA &amp; Canada</v>
          </cell>
          <cell r="D26"/>
          <cell r="E26">
            <v>14</v>
          </cell>
          <cell r="F26">
            <v>15</v>
          </cell>
          <cell r="G26"/>
          <cell r="H26"/>
          <cell r="I26"/>
          <cell r="J26"/>
          <cell r="K26">
            <v>1</v>
          </cell>
        </row>
        <row r="27">
          <cell r="A27">
            <v>33</v>
          </cell>
          <cell r="B27" t="str">
            <v>West Pearl Harbor, Oahu</v>
          </cell>
          <cell r="C27" t="str">
            <v>USA &amp; Canada</v>
          </cell>
          <cell r="D27"/>
          <cell r="E27">
            <v>19</v>
          </cell>
          <cell r="F27">
            <v>19</v>
          </cell>
          <cell r="G27"/>
          <cell r="H27"/>
          <cell r="I27"/>
          <cell r="J27"/>
          <cell r="K27">
            <v>0</v>
          </cell>
        </row>
        <row r="28">
          <cell r="A28">
            <v>34</v>
          </cell>
          <cell r="B28" t="str">
            <v>Windward Oahu (Lanikai), Oahu</v>
          </cell>
          <cell r="C28" t="str">
            <v>USA &amp; Canada</v>
          </cell>
          <cell r="D28"/>
          <cell r="E28">
            <v>21</v>
          </cell>
          <cell r="F28">
            <v>21</v>
          </cell>
          <cell r="G28"/>
          <cell r="H28"/>
          <cell r="I28"/>
          <cell r="J28"/>
          <cell r="K28">
            <v>0</v>
          </cell>
        </row>
        <row r="29">
          <cell r="A29">
            <v>22388</v>
          </cell>
          <cell r="B29" t="str">
            <v>Kapaa</v>
          </cell>
          <cell r="C29" t="str">
            <v>USA &amp; Canada</v>
          </cell>
          <cell r="D29"/>
          <cell r="E29">
            <v>18</v>
          </cell>
          <cell r="F29">
            <v>20</v>
          </cell>
          <cell r="G29"/>
          <cell r="H29"/>
          <cell r="I29"/>
          <cell r="J29"/>
          <cell r="K29">
            <v>2</v>
          </cell>
        </row>
        <row r="30">
          <cell r="A30">
            <v>23247</v>
          </cell>
          <cell r="B30" t="str">
            <v>Wailuku, Maui</v>
          </cell>
          <cell r="C30" t="str">
            <v>USA &amp; Canada</v>
          </cell>
          <cell r="D30"/>
          <cell r="E30">
            <v>19</v>
          </cell>
          <cell r="F30">
            <v>18</v>
          </cell>
          <cell r="G30"/>
          <cell r="H30"/>
          <cell r="I30"/>
          <cell r="J30"/>
          <cell r="K30">
            <v>-1</v>
          </cell>
        </row>
        <row r="31">
          <cell r="A31">
            <v>24000</v>
          </cell>
          <cell r="B31" t="str">
            <v>Metropolitan Honolulu</v>
          </cell>
          <cell r="C31" t="str">
            <v>USA &amp; Canada</v>
          </cell>
          <cell r="D31"/>
          <cell r="E31">
            <v>60</v>
          </cell>
          <cell r="F31">
            <v>59</v>
          </cell>
          <cell r="G31"/>
          <cell r="H31"/>
          <cell r="I31"/>
          <cell r="J31"/>
          <cell r="K31">
            <v>-1</v>
          </cell>
        </row>
        <row r="32">
          <cell r="A32">
            <v>25520</v>
          </cell>
          <cell r="B32" t="str">
            <v>Hilo Bay</v>
          </cell>
          <cell r="C32" t="str">
            <v>USA &amp; Canada</v>
          </cell>
          <cell r="D32"/>
          <cell r="E32">
            <v>48</v>
          </cell>
          <cell r="F32">
            <v>48</v>
          </cell>
          <cell r="G32"/>
          <cell r="H32"/>
          <cell r="I32"/>
          <cell r="J32"/>
          <cell r="K32">
            <v>0</v>
          </cell>
        </row>
        <row r="33">
          <cell r="A33">
            <v>27177</v>
          </cell>
          <cell r="B33" t="str">
            <v>Honolulu Sunrise</v>
          </cell>
          <cell r="C33" t="str">
            <v>USA &amp; Canada</v>
          </cell>
          <cell r="D33"/>
          <cell r="E33">
            <v>42</v>
          </cell>
          <cell r="F33">
            <v>43</v>
          </cell>
          <cell r="G33"/>
          <cell r="H33"/>
          <cell r="I33"/>
          <cell r="J33"/>
          <cell r="K33">
            <v>1</v>
          </cell>
        </row>
        <row r="34">
          <cell r="A34">
            <v>30209</v>
          </cell>
          <cell r="B34" t="str">
            <v>Kapolei</v>
          </cell>
          <cell r="C34" t="str">
            <v>USA &amp; Canada</v>
          </cell>
          <cell r="D34"/>
          <cell r="E34">
            <v>23</v>
          </cell>
          <cell r="F34">
            <v>23</v>
          </cell>
          <cell r="G34"/>
          <cell r="H34"/>
          <cell r="I34"/>
          <cell r="J34"/>
          <cell r="K34">
            <v>0</v>
          </cell>
        </row>
        <row r="35">
          <cell r="A35">
            <v>30325</v>
          </cell>
          <cell r="B35" t="str">
            <v>Hanalei Bay (Princeville-At-Hanalei), Kauai</v>
          </cell>
          <cell r="C35" t="str">
            <v>USA &amp; Canada</v>
          </cell>
          <cell r="D35"/>
          <cell r="E35">
            <v>57</v>
          </cell>
          <cell r="F35">
            <v>58</v>
          </cell>
          <cell r="G35"/>
          <cell r="H35"/>
          <cell r="I35"/>
          <cell r="J35"/>
          <cell r="K35">
            <v>1</v>
          </cell>
        </row>
        <row r="36">
          <cell r="A36">
            <v>30592</v>
          </cell>
          <cell r="B36" t="str">
            <v>Upcountry Maui</v>
          </cell>
          <cell r="C36" t="str">
            <v>USA &amp; Canada</v>
          </cell>
          <cell r="D36"/>
          <cell r="E36">
            <v>23</v>
          </cell>
          <cell r="F36">
            <v>25</v>
          </cell>
          <cell r="G36"/>
          <cell r="H36"/>
          <cell r="I36"/>
          <cell r="J36"/>
          <cell r="K36">
            <v>2</v>
          </cell>
        </row>
        <row r="37">
          <cell r="A37">
            <v>31173</v>
          </cell>
          <cell r="B37" t="str">
            <v>Honolulu Sunset</v>
          </cell>
          <cell r="C37" t="str">
            <v>USA &amp; Canada</v>
          </cell>
          <cell r="D37"/>
          <cell r="E37">
            <v>39</v>
          </cell>
          <cell r="F37">
            <v>39</v>
          </cell>
          <cell r="G37"/>
          <cell r="H37"/>
          <cell r="I37"/>
          <cell r="J37"/>
          <cell r="K37">
            <v>0</v>
          </cell>
        </row>
        <row r="38">
          <cell r="A38">
            <v>31787</v>
          </cell>
          <cell r="B38" t="str">
            <v>Mililani Sunrise</v>
          </cell>
          <cell r="C38" t="str">
            <v>USA &amp; Canada</v>
          </cell>
          <cell r="D38"/>
          <cell r="E38">
            <v>11</v>
          </cell>
          <cell r="F38">
            <v>10</v>
          </cell>
          <cell r="G38"/>
          <cell r="H38"/>
          <cell r="I38"/>
          <cell r="J38"/>
          <cell r="K38">
            <v>-1</v>
          </cell>
        </row>
        <row r="39">
          <cell r="A39">
            <v>50673</v>
          </cell>
          <cell r="B39" t="str">
            <v>Downtown Honolulu</v>
          </cell>
          <cell r="C39" t="str">
            <v>USA &amp; Canada</v>
          </cell>
          <cell r="D39"/>
          <cell r="E39">
            <v>22</v>
          </cell>
          <cell r="F39">
            <v>23</v>
          </cell>
          <cell r="G39"/>
          <cell r="H39"/>
          <cell r="I39"/>
          <cell r="J39"/>
          <cell r="K39">
            <v>1</v>
          </cell>
        </row>
        <row r="40">
          <cell r="A40">
            <v>55012</v>
          </cell>
          <cell r="B40" t="str">
            <v>Volcano</v>
          </cell>
          <cell r="C40" t="str">
            <v>USA &amp; Canada</v>
          </cell>
          <cell r="D40"/>
          <cell r="E40">
            <v>14</v>
          </cell>
          <cell r="F40">
            <v>14</v>
          </cell>
          <cell r="G40"/>
          <cell r="H40"/>
          <cell r="I40"/>
          <cell r="J40"/>
          <cell r="K40">
            <v>0</v>
          </cell>
        </row>
        <row r="41">
          <cell r="A41">
            <v>56394</v>
          </cell>
          <cell r="B41" t="str">
            <v>Lahaina Sunrise</v>
          </cell>
          <cell r="C41" t="str">
            <v>USA &amp; Canada</v>
          </cell>
          <cell r="D41"/>
          <cell r="E41">
            <v>23</v>
          </cell>
          <cell r="F41">
            <v>23</v>
          </cell>
          <cell r="G41"/>
          <cell r="H41"/>
          <cell r="I41"/>
          <cell r="J41"/>
          <cell r="K41">
            <v>0</v>
          </cell>
        </row>
        <row r="42">
          <cell r="A42">
            <v>56907</v>
          </cell>
          <cell r="B42" t="str">
            <v>Diamond Head/Kaimuki</v>
          </cell>
          <cell r="C42" t="str">
            <v>USA &amp; Canada</v>
          </cell>
          <cell r="D42"/>
          <cell r="E42">
            <v>12</v>
          </cell>
          <cell r="F42">
            <v>11</v>
          </cell>
          <cell r="G42"/>
          <cell r="H42"/>
          <cell r="I42"/>
          <cell r="J42"/>
          <cell r="K42">
            <v>-1</v>
          </cell>
        </row>
        <row r="43">
          <cell r="A43">
            <v>74787</v>
          </cell>
          <cell r="B43" t="str">
            <v>Windward Oahu Sunrise (Kailua)</v>
          </cell>
          <cell r="C43" t="str">
            <v>USA &amp; Canada</v>
          </cell>
          <cell r="D43"/>
          <cell r="E43">
            <v>19</v>
          </cell>
          <cell r="F43">
            <v>24</v>
          </cell>
          <cell r="G43"/>
          <cell r="H43"/>
          <cell r="I43"/>
          <cell r="J43"/>
          <cell r="K43">
            <v>5</v>
          </cell>
        </row>
        <row r="44">
          <cell r="A44">
            <v>76084</v>
          </cell>
          <cell r="B44" t="str">
            <v>Kahala Sunrise (Honolulu), Oahu</v>
          </cell>
          <cell r="C44" t="str">
            <v>USA &amp; Canada</v>
          </cell>
          <cell r="D44"/>
          <cell r="E44">
            <v>20</v>
          </cell>
          <cell r="F44">
            <v>20</v>
          </cell>
          <cell r="G44"/>
          <cell r="H44"/>
          <cell r="I44"/>
          <cell r="J44"/>
          <cell r="K44">
            <v>0</v>
          </cell>
        </row>
        <row r="45">
          <cell r="A45">
            <v>81038</v>
          </cell>
          <cell r="B45" t="str">
            <v>Honolulu Pau Hana</v>
          </cell>
          <cell r="C45" t="str">
            <v>USA &amp; Canada</v>
          </cell>
          <cell r="D45"/>
          <cell r="E45">
            <v>26</v>
          </cell>
          <cell r="F45">
            <v>22</v>
          </cell>
          <cell r="G45"/>
          <cell r="H45"/>
          <cell r="I45"/>
          <cell r="J45"/>
          <cell r="K45">
            <v>-4</v>
          </cell>
        </row>
        <row r="46">
          <cell r="A46">
            <v>81581</v>
          </cell>
          <cell r="B46" t="str">
            <v>Kapolei Sunset</v>
          </cell>
          <cell r="C46" t="str">
            <v>USA &amp; Canada</v>
          </cell>
          <cell r="D46"/>
          <cell r="E46">
            <v>13</v>
          </cell>
          <cell r="F46">
            <v>16</v>
          </cell>
          <cell r="G46"/>
          <cell r="H46"/>
          <cell r="I46"/>
          <cell r="J46"/>
          <cell r="K46">
            <v>3</v>
          </cell>
        </row>
        <row r="47">
          <cell r="A47">
            <v>81805</v>
          </cell>
          <cell r="B47" t="str">
            <v>Pahoa Sunset</v>
          </cell>
          <cell r="C47" t="str">
            <v>USA &amp; Canada</v>
          </cell>
          <cell r="D47"/>
          <cell r="E47">
            <v>8</v>
          </cell>
          <cell r="F47">
            <v>8</v>
          </cell>
          <cell r="G47"/>
          <cell r="H47"/>
          <cell r="I47"/>
          <cell r="J47"/>
          <cell r="K47">
            <v>0</v>
          </cell>
        </row>
        <row r="48">
          <cell r="A48">
            <v>82018</v>
          </cell>
          <cell r="B48" t="str">
            <v>Kona Sunrise (Kailua-Kona)</v>
          </cell>
          <cell r="C48" t="str">
            <v>USA &amp; Canada</v>
          </cell>
          <cell r="D48"/>
          <cell r="E48">
            <v>22</v>
          </cell>
          <cell r="F48">
            <v>21</v>
          </cell>
          <cell r="G48"/>
          <cell r="H48"/>
          <cell r="I48"/>
          <cell r="J48"/>
          <cell r="K48">
            <v>-1</v>
          </cell>
        </row>
        <row r="49">
          <cell r="A49">
            <v>82052</v>
          </cell>
          <cell r="B49" t="str">
            <v>Valley Isle Sunset (Kahului), Maui</v>
          </cell>
          <cell r="C49" t="str">
            <v>USA &amp; Canada</v>
          </cell>
          <cell r="D49"/>
          <cell r="E49">
            <v>11</v>
          </cell>
          <cell r="F49">
            <v>11</v>
          </cell>
          <cell r="G49"/>
          <cell r="H49"/>
          <cell r="I49"/>
          <cell r="J49"/>
          <cell r="K49">
            <v>0</v>
          </cell>
        </row>
        <row r="50">
          <cell r="A50">
            <v>84881</v>
          </cell>
          <cell r="B50" t="str">
            <v>E-Club of Hawaii</v>
          </cell>
          <cell r="C50" t="str">
            <v>USA &amp; Canada</v>
          </cell>
          <cell r="D50"/>
          <cell r="E50">
            <v>32</v>
          </cell>
          <cell r="F50">
            <v>35</v>
          </cell>
          <cell r="G50"/>
          <cell r="H50"/>
          <cell r="I50"/>
          <cell r="J50"/>
          <cell r="K50">
            <v>3</v>
          </cell>
        </row>
        <row r="51">
          <cell r="A51">
            <v>86057</v>
          </cell>
          <cell r="B51" t="str">
            <v>E-Club of District 5000</v>
          </cell>
          <cell r="C51" t="str">
            <v>USA &amp; Canada</v>
          </cell>
          <cell r="D51"/>
          <cell r="E51">
            <v>20</v>
          </cell>
          <cell r="F51">
            <v>21</v>
          </cell>
          <cell r="G51"/>
          <cell r="H51"/>
          <cell r="I51"/>
          <cell r="J51"/>
          <cell r="K51">
            <v>1</v>
          </cell>
        </row>
        <row r="52">
          <cell r="A52">
            <v>86162</v>
          </cell>
          <cell r="B52" t="str">
            <v>Lahaina Sunset, Maui</v>
          </cell>
          <cell r="C52" t="str">
            <v>USA &amp; Canada</v>
          </cell>
          <cell r="D52"/>
          <cell r="E52">
            <v>27</v>
          </cell>
          <cell r="F52">
            <v>30</v>
          </cell>
          <cell r="G52"/>
          <cell r="H52"/>
          <cell r="I52"/>
          <cell r="J52"/>
          <cell r="K52">
            <v>3</v>
          </cell>
        </row>
        <row r="53">
          <cell r="A53">
            <v>86665</v>
          </cell>
          <cell r="B53" t="str">
            <v>Lanai</v>
          </cell>
          <cell r="C53" t="str">
            <v>USA &amp; Canada</v>
          </cell>
          <cell r="D53"/>
          <cell r="E53">
            <v>8</v>
          </cell>
          <cell r="F53">
            <v>8</v>
          </cell>
          <cell r="G53"/>
          <cell r="H53"/>
          <cell r="I53"/>
          <cell r="J53"/>
          <cell r="K53">
            <v>0</v>
          </cell>
        </row>
        <row r="54">
          <cell r="A54">
            <v>88307</v>
          </cell>
          <cell r="B54" t="str">
            <v>Hickam Pearl Harbor, Honolulu</v>
          </cell>
          <cell r="C54" t="str">
            <v>USA &amp; Canada</v>
          </cell>
          <cell r="D54"/>
          <cell r="E54">
            <v>18</v>
          </cell>
          <cell r="F54">
            <v>18</v>
          </cell>
          <cell r="G54"/>
          <cell r="H54"/>
          <cell r="I54"/>
          <cell r="J54"/>
          <cell r="K54">
            <v>0</v>
          </cell>
        </row>
        <row r="55">
          <cell r="A55">
            <v>89170</v>
          </cell>
          <cell r="B55" t="str">
            <v>Ewa Beach</v>
          </cell>
          <cell r="C55" t="str">
            <v>USA &amp; Canada</v>
          </cell>
          <cell r="D55"/>
          <cell r="E55">
            <v>14</v>
          </cell>
          <cell r="F55">
            <v>21</v>
          </cell>
          <cell r="G55"/>
          <cell r="H55"/>
          <cell r="I55"/>
          <cell r="J55"/>
          <cell r="K55">
            <v>7</v>
          </cell>
        </row>
        <row r="56">
          <cell r="A56">
            <v>90354</v>
          </cell>
          <cell r="B56" t="str">
            <v>Kaka'ako Eco</v>
          </cell>
          <cell r="C56" t="str">
            <v>USA &amp; Canada</v>
          </cell>
          <cell r="D56"/>
          <cell r="E56">
            <v>23</v>
          </cell>
          <cell r="F56">
            <v>21</v>
          </cell>
          <cell r="G56"/>
          <cell r="H56"/>
          <cell r="I56"/>
          <cell r="J56"/>
          <cell r="K56">
            <v>-2</v>
          </cell>
        </row>
        <row r="57">
          <cell r="A57" t="str">
            <v>Existing Club Totals</v>
          </cell>
          <cell r="B57"/>
          <cell r="C57"/>
          <cell r="D57"/>
          <cell r="E57">
            <v>1591</v>
          </cell>
          <cell r="F57">
            <v>1623</v>
          </cell>
          <cell r="G57"/>
          <cell r="H57"/>
          <cell r="I57"/>
          <cell r="J57"/>
          <cell r="K57">
            <v>32</v>
          </cell>
        </row>
        <row r="59">
          <cell r="A59" t="str">
            <v>No New Clubs Chartered Since 1 July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</row>
        <row r="60">
          <cell r="A60" t="str">
            <v>Club ID</v>
          </cell>
          <cell r="B60" t="str">
            <v>Club Name</v>
          </cell>
          <cell r="C60" t="str">
            <v>Region 14 Name</v>
          </cell>
          <cell r="D60"/>
          <cell r="E60" t="str">
            <v>Member Count @ 1 July</v>
          </cell>
          <cell r="F60" t="str">
            <v>Member Count @ Current</v>
          </cell>
          <cell r="G60"/>
          <cell r="H60" t="str">
            <v>Termination Reason</v>
          </cell>
          <cell r="I60"/>
          <cell r="J60" t="str">
            <v>Termination Date</v>
          </cell>
          <cell r="K60" t="str">
            <v>Net Change from 1 July</v>
          </cell>
        </row>
        <row r="61">
          <cell r="A61"/>
          <cell r="B61"/>
          <cell r="C61"/>
          <cell r="D61"/>
          <cell r="E61">
            <v>0</v>
          </cell>
          <cell r="F61">
            <v>0</v>
          </cell>
          <cell r="G61"/>
          <cell r="H61"/>
          <cell r="I61"/>
          <cell r="J61"/>
          <cell r="K61">
            <v>0</v>
          </cell>
        </row>
        <row r="62">
          <cell r="A62" t="str">
            <v>New Club Totals</v>
          </cell>
          <cell r="B62"/>
          <cell r="C62"/>
          <cell r="D62"/>
          <cell r="E62">
            <v>0</v>
          </cell>
          <cell r="F62">
            <v>0</v>
          </cell>
          <cell r="G62"/>
          <cell r="H62"/>
          <cell r="I62"/>
          <cell r="J62"/>
          <cell r="K62">
            <v>0</v>
          </cell>
        </row>
        <row r="64">
          <cell r="A64"/>
          <cell r="B64"/>
          <cell r="C64"/>
          <cell r="D64" t="str">
            <v>Member at 1 July</v>
          </cell>
          <cell r="E64"/>
          <cell r="F64"/>
          <cell r="G64" t="str">
            <v>Member @ Current</v>
          </cell>
          <cell r="H64"/>
          <cell r="I64" t="str">
            <v>Net Change from 1 July</v>
          </cell>
          <cell r="J64"/>
          <cell r="K64"/>
        </row>
        <row r="65">
          <cell r="A65" t="str">
            <v>Total Performance For District # 5000</v>
          </cell>
          <cell r="B65"/>
          <cell r="C65"/>
          <cell r="D65">
            <v>1591</v>
          </cell>
          <cell r="E65"/>
          <cell r="F65"/>
          <cell r="G65">
            <v>1623</v>
          </cell>
          <cell r="H65"/>
          <cell r="I65">
            <v>32</v>
          </cell>
          <cell r="J65"/>
          <cell r="K65"/>
        </row>
        <row r="67">
          <cell r="A67" t="str">
            <v>District ID 5020</v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</row>
        <row r="68">
          <cell r="A68" t="str">
            <v>Club ID</v>
          </cell>
          <cell r="B68" t="str">
            <v>Club Name</v>
          </cell>
          <cell r="C68" t="str">
            <v>Region 14 Name</v>
          </cell>
          <cell r="D68"/>
          <cell r="E68" t="str">
            <v>Member Count @ 1 July</v>
          </cell>
          <cell r="F68" t="str">
            <v>Member Count @ Current</v>
          </cell>
          <cell r="G68"/>
          <cell r="H68" t="str">
            <v>Termination Reason</v>
          </cell>
          <cell r="I68"/>
          <cell r="J68" t="str">
            <v>Termination Date</v>
          </cell>
          <cell r="K68" t="str">
            <v>Net Change from 1 July</v>
          </cell>
        </row>
        <row r="69">
          <cell r="A69">
            <v>35</v>
          </cell>
          <cell r="B69" t="str">
            <v>Brentwood Bay</v>
          </cell>
          <cell r="C69" t="str">
            <v>USA &amp; Canada</v>
          </cell>
          <cell r="D69"/>
          <cell r="E69">
            <v>9</v>
          </cell>
          <cell r="F69">
            <v>9</v>
          </cell>
          <cell r="G69"/>
          <cell r="H69"/>
          <cell r="I69"/>
          <cell r="J69"/>
          <cell r="K69">
            <v>0</v>
          </cell>
        </row>
        <row r="70">
          <cell r="A70">
            <v>36</v>
          </cell>
          <cell r="B70" t="str">
            <v>Campbell River</v>
          </cell>
          <cell r="C70" t="str">
            <v>USA &amp; Canada</v>
          </cell>
          <cell r="D70"/>
          <cell r="E70">
            <v>87</v>
          </cell>
          <cell r="F70">
            <v>87</v>
          </cell>
          <cell r="G70"/>
          <cell r="H70"/>
          <cell r="I70"/>
          <cell r="J70"/>
          <cell r="K70">
            <v>0</v>
          </cell>
        </row>
        <row r="71">
          <cell r="A71">
            <v>37</v>
          </cell>
          <cell r="B71" t="str">
            <v>Chemainus</v>
          </cell>
          <cell r="C71" t="str">
            <v>USA &amp; Canada</v>
          </cell>
          <cell r="D71"/>
          <cell r="E71">
            <v>19</v>
          </cell>
          <cell r="F71">
            <v>19</v>
          </cell>
          <cell r="G71"/>
          <cell r="H71"/>
          <cell r="I71"/>
          <cell r="J71"/>
          <cell r="K71">
            <v>0</v>
          </cell>
        </row>
        <row r="72">
          <cell r="A72">
            <v>38</v>
          </cell>
          <cell r="B72" t="str">
            <v>West Shore (Victoria)</v>
          </cell>
          <cell r="C72" t="str">
            <v>USA &amp; Canada</v>
          </cell>
          <cell r="D72"/>
          <cell r="E72">
            <v>29</v>
          </cell>
          <cell r="F72">
            <v>32</v>
          </cell>
          <cell r="G72"/>
          <cell r="H72"/>
          <cell r="I72"/>
          <cell r="J72"/>
          <cell r="K72">
            <v>3</v>
          </cell>
        </row>
        <row r="73">
          <cell r="A73">
            <v>39</v>
          </cell>
          <cell r="B73" t="str">
            <v>Comox</v>
          </cell>
          <cell r="C73" t="str">
            <v>USA &amp; Canada</v>
          </cell>
          <cell r="D73"/>
          <cell r="E73">
            <v>62</v>
          </cell>
          <cell r="F73">
            <v>59</v>
          </cell>
          <cell r="G73"/>
          <cell r="H73"/>
          <cell r="I73"/>
          <cell r="J73"/>
          <cell r="K73">
            <v>-3</v>
          </cell>
        </row>
        <row r="74">
          <cell r="A74">
            <v>40</v>
          </cell>
          <cell r="B74" t="str">
            <v>Courtenay</v>
          </cell>
          <cell r="C74" t="str">
            <v>USA &amp; Canada</v>
          </cell>
          <cell r="D74"/>
          <cell r="E74">
            <v>61</v>
          </cell>
          <cell r="F74">
            <v>65</v>
          </cell>
          <cell r="G74"/>
          <cell r="H74"/>
          <cell r="I74"/>
          <cell r="J74"/>
          <cell r="K74">
            <v>4</v>
          </cell>
        </row>
        <row r="75">
          <cell r="A75">
            <v>41</v>
          </cell>
          <cell r="B75" t="str">
            <v>Duncan</v>
          </cell>
          <cell r="C75" t="str">
            <v>USA &amp; Canada</v>
          </cell>
          <cell r="D75"/>
          <cell r="E75">
            <v>60</v>
          </cell>
          <cell r="F75">
            <v>60</v>
          </cell>
          <cell r="G75"/>
          <cell r="H75"/>
          <cell r="I75"/>
          <cell r="J75"/>
          <cell r="K75">
            <v>0</v>
          </cell>
        </row>
        <row r="76">
          <cell r="A76">
            <v>42</v>
          </cell>
          <cell r="B76" t="str">
            <v>Ladysmith</v>
          </cell>
          <cell r="C76" t="str">
            <v>USA &amp; Canada</v>
          </cell>
          <cell r="D76"/>
          <cell r="E76">
            <v>31</v>
          </cell>
          <cell r="F76">
            <v>32</v>
          </cell>
          <cell r="G76"/>
          <cell r="H76"/>
          <cell r="I76"/>
          <cell r="J76"/>
          <cell r="K76">
            <v>1</v>
          </cell>
        </row>
        <row r="77">
          <cell r="A77">
            <v>43</v>
          </cell>
          <cell r="B77" t="str">
            <v>Nanaimo</v>
          </cell>
          <cell r="C77" t="str">
            <v>USA &amp; Canada</v>
          </cell>
          <cell r="D77"/>
          <cell r="E77">
            <v>62</v>
          </cell>
          <cell r="F77">
            <v>60</v>
          </cell>
          <cell r="G77"/>
          <cell r="H77"/>
          <cell r="I77"/>
          <cell r="J77"/>
          <cell r="K77">
            <v>-2</v>
          </cell>
        </row>
        <row r="78">
          <cell r="A78">
            <v>44</v>
          </cell>
          <cell r="B78" t="str">
            <v>Nanaimo North</v>
          </cell>
          <cell r="C78" t="str">
            <v>USA &amp; Canada</v>
          </cell>
          <cell r="D78"/>
          <cell r="E78">
            <v>31</v>
          </cell>
          <cell r="F78">
            <v>32</v>
          </cell>
          <cell r="G78"/>
          <cell r="H78"/>
          <cell r="I78"/>
          <cell r="J78"/>
          <cell r="K78">
            <v>1</v>
          </cell>
        </row>
        <row r="79">
          <cell r="A79">
            <v>45</v>
          </cell>
          <cell r="B79" t="str">
            <v>Oak Bay, Victoria</v>
          </cell>
          <cell r="C79" t="str">
            <v>USA &amp; Canada</v>
          </cell>
          <cell r="D79"/>
          <cell r="E79">
            <v>55</v>
          </cell>
          <cell r="F79">
            <v>54</v>
          </cell>
          <cell r="G79"/>
          <cell r="H79"/>
          <cell r="I79"/>
          <cell r="J79"/>
          <cell r="K79">
            <v>-1</v>
          </cell>
        </row>
        <row r="80">
          <cell r="A80">
            <v>46</v>
          </cell>
          <cell r="B80" t="str">
            <v>Parksville</v>
          </cell>
          <cell r="C80" t="str">
            <v>USA &amp; Canada</v>
          </cell>
          <cell r="D80"/>
          <cell r="E80">
            <v>1</v>
          </cell>
          <cell r="F80">
            <v>0</v>
          </cell>
          <cell r="G80"/>
          <cell r="H80" t="str">
            <v xml:space="preserve"> Club Resignation/Disband</v>
          </cell>
          <cell r="I80"/>
          <cell r="J80" t="str">
            <v>02-Jul-2019</v>
          </cell>
          <cell r="K80">
            <v>-1</v>
          </cell>
        </row>
        <row r="81">
          <cell r="A81">
            <v>47</v>
          </cell>
          <cell r="B81" t="str">
            <v>Port Alberni</v>
          </cell>
          <cell r="C81" t="str">
            <v>USA &amp; Canada</v>
          </cell>
          <cell r="D81"/>
          <cell r="E81">
            <v>24</v>
          </cell>
          <cell r="F81">
            <v>21</v>
          </cell>
          <cell r="G81"/>
          <cell r="H81"/>
          <cell r="I81"/>
          <cell r="J81"/>
          <cell r="K81">
            <v>-3</v>
          </cell>
        </row>
        <row r="82">
          <cell r="A82">
            <v>48</v>
          </cell>
          <cell r="B82" t="str">
            <v>Port Hardy</v>
          </cell>
          <cell r="C82" t="str">
            <v>USA &amp; Canada</v>
          </cell>
          <cell r="D82"/>
          <cell r="E82">
            <v>37</v>
          </cell>
          <cell r="F82">
            <v>37</v>
          </cell>
          <cell r="G82"/>
          <cell r="H82"/>
          <cell r="I82"/>
          <cell r="J82"/>
          <cell r="K82">
            <v>0</v>
          </cell>
        </row>
        <row r="83">
          <cell r="A83">
            <v>49</v>
          </cell>
          <cell r="B83" t="str">
            <v>Qualicum Beach</v>
          </cell>
          <cell r="C83" t="str">
            <v>USA &amp; Canada</v>
          </cell>
          <cell r="D83"/>
          <cell r="E83">
            <v>39</v>
          </cell>
          <cell r="F83">
            <v>49</v>
          </cell>
          <cell r="G83"/>
          <cell r="H83"/>
          <cell r="I83"/>
          <cell r="J83"/>
          <cell r="K83">
            <v>10</v>
          </cell>
        </row>
        <row r="84">
          <cell r="A84">
            <v>50</v>
          </cell>
          <cell r="B84" t="str">
            <v>Saanich</v>
          </cell>
          <cell r="C84" t="str">
            <v>USA &amp; Canada</v>
          </cell>
          <cell r="D84"/>
          <cell r="E84">
            <v>22</v>
          </cell>
          <cell r="F84">
            <v>23</v>
          </cell>
          <cell r="G84"/>
          <cell r="H84"/>
          <cell r="I84"/>
          <cell r="J84"/>
          <cell r="K84">
            <v>1</v>
          </cell>
        </row>
        <row r="85">
          <cell r="A85">
            <v>51</v>
          </cell>
          <cell r="B85" t="str">
            <v>Saltspring Island (Ganges)</v>
          </cell>
          <cell r="C85" t="str">
            <v>USA &amp; Canada</v>
          </cell>
          <cell r="D85"/>
          <cell r="E85">
            <v>22</v>
          </cell>
          <cell r="F85">
            <v>22</v>
          </cell>
          <cell r="G85"/>
          <cell r="H85"/>
          <cell r="I85"/>
          <cell r="J85"/>
          <cell r="K85">
            <v>0</v>
          </cell>
        </row>
        <row r="86">
          <cell r="A86">
            <v>53</v>
          </cell>
          <cell r="B86" t="str">
            <v>Sidney</v>
          </cell>
          <cell r="C86" t="str">
            <v>USA &amp; Canada</v>
          </cell>
          <cell r="D86"/>
          <cell r="E86">
            <v>21</v>
          </cell>
          <cell r="F86">
            <v>20</v>
          </cell>
          <cell r="G86"/>
          <cell r="H86"/>
          <cell r="I86"/>
          <cell r="J86"/>
          <cell r="K86">
            <v>-1</v>
          </cell>
        </row>
        <row r="87">
          <cell r="A87">
            <v>54</v>
          </cell>
          <cell r="B87" t="str">
            <v>Victoria</v>
          </cell>
          <cell r="C87" t="str">
            <v>USA &amp; Canada</v>
          </cell>
          <cell r="D87"/>
          <cell r="E87">
            <v>56</v>
          </cell>
          <cell r="F87">
            <v>57</v>
          </cell>
          <cell r="G87"/>
          <cell r="H87"/>
          <cell r="I87"/>
          <cell r="J87"/>
          <cell r="K87">
            <v>1</v>
          </cell>
        </row>
        <row r="88">
          <cell r="A88">
            <v>55</v>
          </cell>
          <cell r="B88" t="str">
            <v>Victoria-Harbourside</v>
          </cell>
          <cell r="C88" t="str">
            <v>USA &amp; Canada</v>
          </cell>
          <cell r="D88"/>
          <cell r="E88">
            <v>89</v>
          </cell>
          <cell r="F88">
            <v>89</v>
          </cell>
          <cell r="G88"/>
          <cell r="H88"/>
          <cell r="I88"/>
          <cell r="J88"/>
          <cell r="K88">
            <v>0</v>
          </cell>
        </row>
        <row r="89">
          <cell r="A89">
            <v>56</v>
          </cell>
          <cell r="B89" t="str">
            <v>Aberdeen</v>
          </cell>
          <cell r="C89" t="str">
            <v>USA &amp; Canada</v>
          </cell>
          <cell r="D89"/>
          <cell r="E89">
            <v>79</v>
          </cell>
          <cell r="F89">
            <v>77</v>
          </cell>
          <cell r="G89"/>
          <cell r="H89"/>
          <cell r="I89"/>
          <cell r="J89"/>
          <cell r="K89">
            <v>-2</v>
          </cell>
        </row>
        <row r="90">
          <cell r="A90">
            <v>57</v>
          </cell>
          <cell r="B90" t="str">
            <v>Bainbridge Island</v>
          </cell>
          <cell r="C90" t="str">
            <v>USA &amp; Canada</v>
          </cell>
          <cell r="D90"/>
          <cell r="E90">
            <v>113</v>
          </cell>
          <cell r="F90">
            <v>115</v>
          </cell>
          <cell r="G90"/>
          <cell r="H90"/>
          <cell r="I90"/>
          <cell r="J90"/>
          <cell r="K90">
            <v>2</v>
          </cell>
        </row>
        <row r="91">
          <cell r="A91">
            <v>58</v>
          </cell>
          <cell r="B91" t="str">
            <v>Bremerton</v>
          </cell>
          <cell r="C91" t="str">
            <v>USA &amp; Canada</v>
          </cell>
          <cell r="D91"/>
          <cell r="E91">
            <v>64</v>
          </cell>
          <cell r="F91">
            <v>63</v>
          </cell>
          <cell r="G91"/>
          <cell r="H91"/>
          <cell r="I91"/>
          <cell r="J91"/>
          <cell r="K91">
            <v>-1</v>
          </cell>
        </row>
        <row r="92">
          <cell r="A92">
            <v>59</v>
          </cell>
          <cell r="B92" t="str">
            <v>Centralia</v>
          </cell>
          <cell r="C92" t="str">
            <v>USA &amp; Canada</v>
          </cell>
          <cell r="D92"/>
          <cell r="E92">
            <v>33</v>
          </cell>
          <cell r="F92">
            <v>30</v>
          </cell>
          <cell r="G92"/>
          <cell r="H92"/>
          <cell r="I92"/>
          <cell r="J92"/>
          <cell r="K92">
            <v>-3</v>
          </cell>
        </row>
        <row r="93">
          <cell r="A93">
            <v>60</v>
          </cell>
          <cell r="B93" t="str">
            <v>Chehalis</v>
          </cell>
          <cell r="C93" t="str">
            <v>USA &amp; Canada</v>
          </cell>
          <cell r="D93"/>
          <cell r="E93">
            <v>26</v>
          </cell>
          <cell r="F93">
            <v>25</v>
          </cell>
          <cell r="G93"/>
          <cell r="H93"/>
          <cell r="I93"/>
          <cell r="J93"/>
          <cell r="K93">
            <v>-1</v>
          </cell>
        </row>
        <row r="94">
          <cell r="A94">
            <v>61</v>
          </cell>
          <cell r="B94" t="str">
            <v>Clover Park</v>
          </cell>
          <cell r="C94" t="str">
            <v>USA &amp; Canada</v>
          </cell>
          <cell r="D94"/>
          <cell r="E94">
            <v>41</v>
          </cell>
          <cell r="F94">
            <v>41</v>
          </cell>
          <cell r="G94"/>
          <cell r="H94"/>
          <cell r="I94"/>
          <cell r="J94"/>
          <cell r="K94">
            <v>0</v>
          </cell>
        </row>
        <row r="95">
          <cell r="A95">
            <v>62</v>
          </cell>
          <cell r="B95" t="str">
            <v>East Bremerton</v>
          </cell>
          <cell r="C95" t="str">
            <v>USA &amp; Canada</v>
          </cell>
          <cell r="D95"/>
          <cell r="E95">
            <v>59</v>
          </cell>
          <cell r="F95">
            <v>60</v>
          </cell>
          <cell r="G95"/>
          <cell r="H95"/>
          <cell r="I95"/>
          <cell r="J95"/>
          <cell r="K95">
            <v>1</v>
          </cell>
        </row>
        <row r="96">
          <cell r="A96">
            <v>63</v>
          </cell>
          <cell r="B96" t="str">
            <v>East Jefferson County</v>
          </cell>
          <cell r="C96" t="str">
            <v>USA &amp; Canada</v>
          </cell>
          <cell r="D96"/>
          <cell r="E96">
            <v>60</v>
          </cell>
          <cell r="F96">
            <v>62</v>
          </cell>
          <cell r="G96"/>
          <cell r="H96"/>
          <cell r="I96"/>
          <cell r="J96"/>
          <cell r="K96">
            <v>2</v>
          </cell>
        </row>
        <row r="97">
          <cell r="A97">
            <v>65</v>
          </cell>
          <cell r="B97" t="str">
            <v>Gig Harbor</v>
          </cell>
          <cell r="C97" t="str">
            <v>USA &amp; Canada</v>
          </cell>
          <cell r="D97"/>
          <cell r="E97">
            <v>123</v>
          </cell>
          <cell r="F97">
            <v>128</v>
          </cell>
          <cell r="G97"/>
          <cell r="H97"/>
          <cell r="I97"/>
          <cell r="J97"/>
          <cell r="K97">
            <v>5</v>
          </cell>
        </row>
        <row r="98">
          <cell r="A98">
            <v>66</v>
          </cell>
          <cell r="B98" t="str">
            <v>Hoquiam</v>
          </cell>
          <cell r="C98" t="str">
            <v>USA &amp; Canada</v>
          </cell>
          <cell r="D98"/>
          <cell r="E98">
            <v>25</v>
          </cell>
          <cell r="F98">
            <v>25</v>
          </cell>
          <cell r="G98"/>
          <cell r="H98"/>
          <cell r="I98"/>
          <cell r="J98"/>
          <cell r="K98">
            <v>0</v>
          </cell>
        </row>
        <row r="99">
          <cell r="A99">
            <v>67</v>
          </cell>
          <cell r="B99" t="str">
            <v>Kelso</v>
          </cell>
          <cell r="C99" t="str">
            <v>USA &amp; Canada</v>
          </cell>
          <cell r="D99"/>
          <cell r="E99">
            <v>56</v>
          </cell>
          <cell r="F99">
            <v>58</v>
          </cell>
          <cell r="G99"/>
          <cell r="H99"/>
          <cell r="I99"/>
          <cell r="J99"/>
          <cell r="K99">
            <v>2</v>
          </cell>
        </row>
        <row r="100">
          <cell r="A100">
            <v>68</v>
          </cell>
          <cell r="B100" t="str">
            <v>Lacey</v>
          </cell>
          <cell r="C100" t="str">
            <v>USA &amp; Canada</v>
          </cell>
          <cell r="D100"/>
          <cell r="E100">
            <v>79</v>
          </cell>
          <cell r="F100">
            <v>79</v>
          </cell>
          <cell r="G100"/>
          <cell r="H100"/>
          <cell r="I100"/>
          <cell r="J100"/>
          <cell r="K100">
            <v>0</v>
          </cell>
        </row>
        <row r="101">
          <cell r="A101">
            <v>69</v>
          </cell>
          <cell r="B101" t="str">
            <v>Lakewood</v>
          </cell>
          <cell r="C101" t="str">
            <v>USA &amp; Canada</v>
          </cell>
          <cell r="D101"/>
          <cell r="E101">
            <v>114</v>
          </cell>
          <cell r="F101">
            <v>119</v>
          </cell>
          <cell r="G101"/>
          <cell r="H101"/>
          <cell r="I101"/>
          <cell r="J101"/>
          <cell r="K101">
            <v>5</v>
          </cell>
        </row>
        <row r="102">
          <cell r="A102">
            <v>70</v>
          </cell>
          <cell r="B102" t="str">
            <v>Longview</v>
          </cell>
          <cell r="C102" t="str">
            <v>USA &amp; Canada</v>
          </cell>
          <cell r="D102"/>
          <cell r="E102">
            <v>126</v>
          </cell>
          <cell r="F102">
            <v>122</v>
          </cell>
          <cell r="G102"/>
          <cell r="H102"/>
          <cell r="I102"/>
          <cell r="J102"/>
          <cell r="K102">
            <v>-4</v>
          </cell>
        </row>
        <row r="103">
          <cell r="A103">
            <v>71</v>
          </cell>
          <cell r="B103" t="str">
            <v>Longview-Early Edition</v>
          </cell>
          <cell r="C103" t="str">
            <v>USA &amp; Canada</v>
          </cell>
          <cell r="D103"/>
          <cell r="E103">
            <v>40</v>
          </cell>
          <cell r="F103">
            <v>40</v>
          </cell>
          <cell r="G103"/>
          <cell r="H103"/>
          <cell r="I103"/>
          <cell r="J103"/>
          <cell r="K103">
            <v>0</v>
          </cell>
        </row>
        <row r="104">
          <cell r="A104">
            <v>72</v>
          </cell>
          <cell r="B104" t="str">
            <v>Olympia</v>
          </cell>
          <cell r="C104" t="str">
            <v>USA &amp; Canada</v>
          </cell>
          <cell r="D104"/>
          <cell r="E104">
            <v>150</v>
          </cell>
          <cell r="F104">
            <v>143</v>
          </cell>
          <cell r="G104"/>
          <cell r="H104"/>
          <cell r="I104"/>
          <cell r="J104"/>
          <cell r="K104">
            <v>-7</v>
          </cell>
        </row>
        <row r="105">
          <cell r="A105">
            <v>73</v>
          </cell>
          <cell r="B105" t="str">
            <v>Parkland-Spanaway</v>
          </cell>
          <cell r="C105" t="str">
            <v>USA &amp; Canada</v>
          </cell>
          <cell r="D105"/>
          <cell r="E105">
            <v>39</v>
          </cell>
          <cell r="F105">
            <v>40</v>
          </cell>
          <cell r="G105"/>
          <cell r="H105"/>
          <cell r="I105"/>
          <cell r="J105"/>
          <cell r="K105">
            <v>1</v>
          </cell>
        </row>
        <row r="106">
          <cell r="A106">
            <v>74</v>
          </cell>
          <cell r="B106" t="str">
            <v>Port Angeles</v>
          </cell>
          <cell r="C106" t="str">
            <v>USA &amp; Canada</v>
          </cell>
          <cell r="D106"/>
          <cell r="E106">
            <v>52</v>
          </cell>
          <cell r="F106">
            <v>53</v>
          </cell>
          <cell r="G106"/>
          <cell r="H106"/>
          <cell r="I106"/>
          <cell r="J106"/>
          <cell r="K106">
            <v>1</v>
          </cell>
        </row>
        <row r="107">
          <cell r="A107">
            <v>75</v>
          </cell>
          <cell r="B107" t="str">
            <v>Port Angeles (Norwester)</v>
          </cell>
          <cell r="C107" t="str">
            <v>USA &amp; Canada</v>
          </cell>
          <cell r="D107"/>
          <cell r="E107">
            <v>41</v>
          </cell>
          <cell r="F107">
            <v>45</v>
          </cell>
          <cell r="G107"/>
          <cell r="H107"/>
          <cell r="I107"/>
          <cell r="J107"/>
          <cell r="K107">
            <v>4</v>
          </cell>
        </row>
        <row r="108">
          <cell r="A108">
            <v>76</v>
          </cell>
          <cell r="B108" t="str">
            <v>Port Orchard</v>
          </cell>
          <cell r="C108" t="str">
            <v>USA &amp; Canada</v>
          </cell>
          <cell r="D108"/>
          <cell r="E108">
            <v>59</v>
          </cell>
          <cell r="F108">
            <v>62</v>
          </cell>
          <cell r="G108"/>
          <cell r="H108"/>
          <cell r="I108"/>
          <cell r="J108"/>
          <cell r="K108">
            <v>3</v>
          </cell>
        </row>
        <row r="109">
          <cell r="A109">
            <v>77</v>
          </cell>
          <cell r="B109" t="str">
            <v>Port Townsend</v>
          </cell>
          <cell r="C109" t="str">
            <v>USA &amp; Canada</v>
          </cell>
          <cell r="D109"/>
          <cell r="E109">
            <v>64</v>
          </cell>
          <cell r="F109">
            <v>65</v>
          </cell>
          <cell r="G109"/>
          <cell r="H109"/>
          <cell r="I109"/>
          <cell r="J109"/>
          <cell r="K109">
            <v>1</v>
          </cell>
        </row>
        <row r="110">
          <cell r="A110">
            <v>78</v>
          </cell>
          <cell r="B110" t="str">
            <v>Poulsbo-North Kitsap</v>
          </cell>
          <cell r="C110" t="str">
            <v>USA &amp; Canada</v>
          </cell>
          <cell r="D110"/>
          <cell r="E110">
            <v>128</v>
          </cell>
          <cell r="F110">
            <v>124</v>
          </cell>
          <cell r="G110"/>
          <cell r="H110"/>
          <cell r="I110"/>
          <cell r="J110"/>
          <cell r="K110">
            <v>-4</v>
          </cell>
        </row>
        <row r="111">
          <cell r="A111">
            <v>79</v>
          </cell>
          <cell r="B111" t="str">
            <v>Puyallup</v>
          </cell>
          <cell r="C111" t="str">
            <v>USA &amp; Canada</v>
          </cell>
          <cell r="D111"/>
          <cell r="E111">
            <v>69</v>
          </cell>
          <cell r="F111">
            <v>72</v>
          </cell>
          <cell r="G111"/>
          <cell r="H111"/>
          <cell r="I111"/>
          <cell r="J111"/>
          <cell r="K111">
            <v>3</v>
          </cell>
        </row>
        <row r="112">
          <cell r="A112">
            <v>80</v>
          </cell>
          <cell r="B112" t="str">
            <v>Puyallup South Hill</v>
          </cell>
          <cell r="C112" t="str">
            <v>USA &amp; Canada</v>
          </cell>
          <cell r="D112"/>
          <cell r="E112">
            <v>58</v>
          </cell>
          <cell r="F112">
            <v>58</v>
          </cell>
          <cell r="G112"/>
          <cell r="H112"/>
          <cell r="I112"/>
          <cell r="J112"/>
          <cell r="K112">
            <v>0</v>
          </cell>
        </row>
        <row r="113">
          <cell r="A113">
            <v>81</v>
          </cell>
          <cell r="B113" t="str">
            <v>Sequim</v>
          </cell>
          <cell r="C113" t="str">
            <v>USA &amp; Canada</v>
          </cell>
          <cell r="D113"/>
          <cell r="E113">
            <v>19</v>
          </cell>
          <cell r="F113">
            <v>21</v>
          </cell>
          <cell r="G113"/>
          <cell r="H113"/>
          <cell r="I113"/>
          <cell r="J113"/>
          <cell r="K113">
            <v>2</v>
          </cell>
        </row>
        <row r="114">
          <cell r="A114">
            <v>82</v>
          </cell>
          <cell r="B114" t="str">
            <v>Shelton</v>
          </cell>
          <cell r="C114" t="str">
            <v>USA &amp; Canada</v>
          </cell>
          <cell r="D114"/>
          <cell r="E114">
            <v>43</v>
          </cell>
          <cell r="F114">
            <v>44</v>
          </cell>
          <cell r="G114"/>
          <cell r="H114"/>
          <cell r="I114"/>
          <cell r="J114"/>
          <cell r="K114">
            <v>1</v>
          </cell>
        </row>
        <row r="115">
          <cell r="A115">
            <v>83</v>
          </cell>
          <cell r="B115" t="str">
            <v>Shelton Skookum</v>
          </cell>
          <cell r="C115" t="str">
            <v>USA &amp; Canada</v>
          </cell>
          <cell r="D115"/>
          <cell r="E115">
            <v>53</v>
          </cell>
          <cell r="F115">
            <v>53</v>
          </cell>
          <cell r="G115"/>
          <cell r="H115"/>
          <cell r="I115"/>
          <cell r="J115"/>
          <cell r="K115">
            <v>0</v>
          </cell>
        </row>
        <row r="116">
          <cell r="A116">
            <v>84</v>
          </cell>
          <cell r="B116" t="str">
            <v>Silverdale</v>
          </cell>
          <cell r="C116" t="str">
            <v>USA &amp; Canada</v>
          </cell>
          <cell r="D116"/>
          <cell r="E116">
            <v>51</v>
          </cell>
          <cell r="F116">
            <v>50</v>
          </cell>
          <cell r="G116"/>
          <cell r="H116"/>
          <cell r="I116"/>
          <cell r="J116"/>
          <cell r="K116">
            <v>-1</v>
          </cell>
        </row>
        <row r="117">
          <cell r="A117">
            <v>85</v>
          </cell>
          <cell r="B117" t="str">
            <v>Sumner</v>
          </cell>
          <cell r="C117" t="str">
            <v>USA &amp; Canada</v>
          </cell>
          <cell r="D117"/>
          <cell r="E117">
            <v>102</v>
          </cell>
          <cell r="F117">
            <v>104</v>
          </cell>
          <cell r="G117"/>
          <cell r="H117"/>
          <cell r="I117"/>
          <cell r="J117"/>
          <cell r="K117">
            <v>2</v>
          </cell>
        </row>
        <row r="118">
          <cell r="A118">
            <v>86</v>
          </cell>
          <cell r="B118" t="str">
            <v>Tacoma</v>
          </cell>
          <cell r="C118" t="str">
            <v>USA &amp; Canada</v>
          </cell>
          <cell r="D118"/>
          <cell r="E118">
            <v>257</v>
          </cell>
          <cell r="F118">
            <v>262</v>
          </cell>
          <cell r="G118"/>
          <cell r="H118"/>
          <cell r="I118"/>
          <cell r="J118"/>
          <cell r="K118">
            <v>5</v>
          </cell>
        </row>
        <row r="119">
          <cell r="A119">
            <v>87</v>
          </cell>
          <cell r="B119" t="str">
            <v>Tacoma Narrows, The</v>
          </cell>
          <cell r="C119" t="str">
            <v>USA &amp; Canada</v>
          </cell>
          <cell r="D119"/>
          <cell r="E119">
            <v>36</v>
          </cell>
          <cell r="F119">
            <v>33</v>
          </cell>
          <cell r="G119"/>
          <cell r="H119"/>
          <cell r="I119"/>
          <cell r="J119"/>
          <cell r="K119">
            <v>-3</v>
          </cell>
        </row>
        <row r="120">
          <cell r="A120">
            <v>88</v>
          </cell>
          <cell r="B120" t="str">
            <v>Tacoma Sunrise</v>
          </cell>
          <cell r="C120" t="str">
            <v>USA &amp; Canada</v>
          </cell>
          <cell r="D120"/>
          <cell r="E120">
            <v>42</v>
          </cell>
          <cell r="F120">
            <v>45</v>
          </cell>
          <cell r="G120"/>
          <cell r="H120"/>
          <cell r="I120"/>
          <cell r="J120"/>
          <cell r="K120">
            <v>3</v>
          </cell>
        </row>
        <row r="121">
          <cell r="A121">
            <v>89</v>
          </cell>
          <cell r="B121" t="str">
            <v>Tumwater</v>
          </cell>
          <cell r="C121" t="str">
            <v>USA &amp; Canada</v>
          </cell>
          <cell r="D121"/>
          <cell r="E121">
            <v>35</v>
          </cell>
          <cell r="F121">
            <v>38</v>
          </cell>
          <cell r="G121"/>
          <cell r="H121"/>
          <cell r="I121"/>
          <cell r="J121"/>
          <cell r="K121">
            <v>3</v>
          </cell>
        </row>
        <row r="122">
          <cell r="A122">
            <v>90</v>
          </cell>
          <cell r="B122" t="str">
            <v>West Olympia</v>
          </cell>
          <cell r="C122" t="str">
            <v>USA &amp; Canada</v>
          </cell>
          <cell r="D122"/>
          <cell r="E122">
            <v>68</v>
          </cell>
          <cell r="F122">
            <v>69</v>
          </cell>
          <cell r="G122"/>
          <cell r="H122"/>
          <cell r="I122"/>
          <cell r="J122"/>
          <cell r="K122">
            <v>1</v>
          </cell>
        </row>
        <row r="123">
          <cell r="A123">
            <v>22904</v>
          </cell>
          <cell r="B123" t="str">
            <v>South Puget Sound/Olympia</v>
          </cell>
          <cell r="C123" t="str">
            <v>USA &amp; Canada</v>
          </cell>
          <cell r="D123"/>
          <cell r="E123">
            <v>38</v>
          </cell>
          <cell r="F123">
            <v>38</v>
          </cell>
          <cell r="G123"/>
          <cell r="H123"/>
          <cell r="I123"/>
          <cell r="J123"/>
          <cell r="K123">
            <v>0</v>
          </cell>
        </row>
        <row r="124">
          <cell r="A124">
            <v>23305</v>
          </cell>
          <cell r="B124" t="str">
            <v>Tacoma North</v>
          </cell>
          <cell r="C124" t="str">
            <v>USA &amp; Canada</v>
          </cell>
          <cell r="D124"/>
          <cell r="E124">
            <v>28</v>
          </cell>
          <cell r="F124">
            <v>26</v>
          </cell>
          <cell r="G124"/>
          <cell r="H124"/>
          <cell r="I124"/>
          <cell r="J124"/>
          <cell r="K124">
            <v>-2</v>
          </cell>
        </row>
        <row r="125">
          <cell r="A125">
            <v>24224</v>
          </cell>
          <cell r="B125" t="str">
            <v>Sequim Sunrise</v>
          </cell>
          <cell r="C125" t="str">
            <v>USA &amp; Canada</v>
          </cell>
          <cell r="D125"/>
          <cell r="E125">
            <v>81</v>
          </cell>
          <cell r="F125">
            <v>82</v>
          </cell>
          <cell r="G125"/>
          <cell r="H125"/>
          <cell r="I125"/>
          <cell r="J125"/>
          <cell r="K125">
            <v>1</v>
          </cell>
        </row>
        <row r="126">
          <cell r="A126">
            <v>24325</v>
          </cell>
          <cell r="B126" t="str">
            <v>Strathcona Sunrise-Courtenay</v>
          </cell>
          <cell r="C126" t="str">
            <v>USA &amp; Canada</v>
          </cell>
          <cell r="D126"/>
          <cell r="E126">
            <v>56</v>
          </cell>
          <cell r="F126">
            <v>55</v>
          </cell>
          <cell r="G126"/>
          <cell r="H126"/>
          <cell r="I126"/>
          <cell r="J126"/>
          <cell r="K126">
            <v>-1</v>
          </cell>
        </row>
        <row r="127">
          <cell r="A127">
            <v>24508</v>
          </cell>
          <cell r="B127" t="str">
            <v>Campbell River Daybreak</v>
          </cell>
          <cell r="C127" t="str">
            <v>USA &amp; Canada</v>
          </cell>
          <cell r="D127"/>
          <cell r="E127">
            <v>59</v>
          </cell>
          <cell r="F127">
            <v>61</v>
          </cell>
          <cell r="G127"/>
          <cell r="H127"/>
          <cell r="I127"/>
          <cell r="J127"/>
          <cell r="K127">
            <v>2</v>
          </cell>
        </row>
        <row r="128">
          <cell r="A128">
            <v>24802</v>
          </cell>
          <cell r="B128" t="str">
            <v>Twin Cities (Centralia-Chehalis)</v>
          </cell>
          <cell r="C128" t="str">
            <v>USA &amp; Canada</v>
          </cell>
          <cell r="D128"/>
          <cell r="E128">
            <v>57</v>
          </cell>
          <cell r="F128">
            <v>57</v>
          </cell>
          <cell r="G128"/>
          <cell r="H128"/>
          <cell r="I128"/>
          <cell r="J128"/>
          <cell r="K128">
            <v>0</v>
          </cell>
        </row>
        <row r="129">
          <cell r="A129">
            <v>24940</v>
          </cell>
          <cell r="B129" t="str">
            <v>Sooke</v>
          </cell>
          <cell r="C129" t="str">
            <v>USA &amp; Canada</v>
          </cell>
          <cell r="D129"/>
          <cell r="E129">
            <v>29</v>
          </cell>
          <cell r="F129">
            <v>33</v>
          </cell>
          <cell r="G129"/>
          <cell r="H129"/>
          <cell r="I129"/>
          <cell r="J129"/>
          <cell r="K129">
            <v>4</v>
          </cell>
        </row>
        <row r="130">
          <cell r="A130">
            <v>25531</v>
          </cell>
          <cell r="B130" t="str">
            <v>Lantzville</v>
          </cell>
          <cell r="C130" t="str">
            <v>USA &amp; Canada</v>
          </cell>
          <cell r="D130"/>
          <cell r="E130">
            <v>29</v>
          </cell>
          <cell r="F130">
            <v>31</v>
          </cell>
          <cell r="G130"/>
          <cell r="H130"/>
          <cell r="I130"/>
          <cell r="J130"/>
          <cell r="K130">
            <v>2</v>
          </cell>
        </row>
        <row r="131">
          <cell r="A131">
            <v>27842</v>
          </cell>
          <cell r="B131" t="str">
            <v>South Cowichan (Mill Bay)</v>
          </cell>
          <cell r="C131" t="str">
            <v>USA &amp; Canada</v>
          </cell>
          <cell r="D131"/>
          <cell r="E131">
            <v>33</v>
          </cell>
          <cell r="F131">
            <v>37</v>
          </cell>
          <cell r="G131"/>
          <cell r="H131"/>
          <cell r="I131"/>
          <cell r="J131"/>
          <cell r="K131">
            <v>4</v>
          </cell>
        </row>
        <row r="132">
          <cell r="A132">
            <v>30401</v>
          </cell>
          <cell r="B132" t="str">
            <v>Parksville AM</v>
          </cell>
          <cell r="C132" t="str">
            <v>USA &amp; Canada</v>
          </cell>
          <cell r="D132"/>
          <cell r="E132">
            <v>31</v>
          </cell>
          <cell r="F132">
            <v>37</v>
          </cell>
          <cell r="G132"/>
          <cell r="H132"/>
          <cell r="I132"/>
          <cell r="J132"/>
          <cell r="K132">
            <v>6</v>
          </cell>
        </row>
        <row r="133">
          <cell r="A133">
            <v>30490</v>
          </cell>
          <cell r="B133" t="str">
            <v>Tacoma South</v>
          </cell>
          <cell r="C133" t="str">
            <v>USA &amp; Canada</v>
          </cell>
          <cell r="D133"/>
          <cell r="E133">
            <v>24</v>
          </cell>
          <cell r="F133">
            <v>24</v>
          </cell>
          <cell r="G133"/>
          <cell r="H133"/>
          <cell r="I133"/>
          <cell r="J133"/>
          <cell r="K133">
            <v>0</v>
          </cell>
        </row>
        <row r="134">
          <cell r="A134">
            <v>31115</v>
          </cell>
          <cell r="B134" t="str">
            <v>Sidney By The Sea</v>
          </cell>
          <cell r="C134" t="str">
            <v>USA &amp; Canada</v>
          </cell>
          <cell r="D134"/>
          <cell r="E134">
            <v>52</v>
          </cell>
          <cell r="F134">
            <v>53</v>
          </cell>
          <cell r="G134"/>
          <cell r="H134"/>
          <cell r="I134"/>
          <cell r="J134"/>
          <cell r="K134">
            <v>1</v>
          </cell>
        </row>
        <row r="135">
          <cell r="A135">
            <v>31160</v>
          </cell>
          <cell r="B135" t="str">
            <v>Nanaimo Daybreak</v>
          </cell>
          <cell r="C135" t="str">
            <v>USA &amp; Canada</v>
          </cell>
          <cell r="D135"/>
          <cell r="E135">
            <v>48</v>
          </cell>
          <cell r="F135">
            <v>53</v>
          </cell>
          <cell r="G135"/>
          <cell r="H135"/>
          <cell r="I135"/>
          <cell r="J135"/>
          <cell r="K135">
            <v>5</v>
          </cell>
        </row>
        <row r="136">
          <cell r="A136">
            <v>31701</v>
          </cell>
          <cell r="B136" t="str">
            <v>South Kitsap</v>
          </cell>
          <cell r="C136" t="str">
            <v>USA &amp; Canada</v>
          </cell>
          <cell r="D136"/>
          <cell r="E136">
            <v>41</v>
          </cell>
          <cell r="F136">
            <v>42</v>
          </cell>
          <cell r="G136"/>
          <cell r="H136"/>
          <cell r="I136"/>
          <cell r="J136"/>
          <cell r="K136">
            <v>1</v>
          </cell>
        </row>
        <row r="137">
          <cell r="A137">
            <v>50241</v>
          </cell>
          <cell r="B137" t="str">
            <v>Woodland</v>
          </cell>
          <cell r="C137" t="str">
            <v>USA &amp; Canada</v>
          </cell>
          <cell r="D137"/>
          <cell r="E137">
            <v>30</v>
          </cell>
          <cell r="F137">
            <v>32</v>
          </cell>
          <cell r="G137"/>
          <cell r="H137"/>
          <cell r="I137"/>
          <cell r="J137"/>
          <cell r="K137">
            <v>2</v>
          </cell>
        </row>
        <row r="138">
          <cell r="A138">
            <v>50401</v>
          </cell>
          <cell r="B138" t="str">
            <v>Qualicum Beach Sunrise</v>
          </cell>
          <cell r="C138" t="str">
            <v>USA &amp; Canada</v>
          </cell>
          <cell r="D138"/>
          <cell r="E138">
            <v>25</v>
          </cell>
          <cell r="F138">
            <v>25</v>
          </cell>
          <cell r="G138"/>
          <cell r="H138"/>
          <cell r="I138"/>
          <cell r="J138"/>
          <cell r="K138">
            <v>0</v>
          </cell>
        </row>
        <row r="139">
          <cell r="A139">
            <v>51293</v>
          </cell>
          <cell r="B139" t="str">
            <v>Port Alberni-Arrowsmith</v>
          </cell>
          <cell r="C139" t="str">
            <v>USA &amp; Canada</v>
          </cell>
          <cell r="D139"/>
          <cell r="E139">
            <v>17</v>
          </cell>
          <cell r="F139">
            <v>17</v>
          </cell>
          <cell r="G139"/>
          <cell r="H139"/>
          <cell r="I139"/>
          <cell r="J139"/>
          <cell r="K139">
            <v>0</v>
          </cell>
        </row>
        <row r="140">
          <cell r="A140">
            <v>51477</v>
          </cell>
          <cell r="B140" t="str">
            <v>Nanaimo-Oceanside</v>
          </cell>
          <cell r="C140" t="str">
            <v>USA &amp; Canada</v>
          </cell>
          <cell r="D140"/>
          <cell r="E140">
            <v>18</v>
          </cell>
          <cell r="F140">
            <v>19</v>
          </cell>
          <cell r="G140"/>
          <cell r="H140"/>
          <cell r="I140"/>
          <cell r="J140"/>
          <cell r="K140">
            <v>1</v>
          </cell>
        </row>
        <row r="141">
          <cell r="A141">
            <v>52232</v>
          </cell>
          <cell r="B141" t="str">
            <v>Port Townsend-Sunrise</v>
          </cell>
          <cell r="C141" t="str">
            <v>USA &amp; Canada</v>
          </cell>
          <cell r="D141"/>
          <cell r="E141">
            <v>27</v>
          </cell>
          <cell r="F141">
            <v>30</v>
          </cell>
          <cell r="G141"/>
          <cell r="H141"/>
          <cell r="I141"/>
          <cell r="J141"/>
          <cell r="K141">
            <v>3</v>
          </cell>
        </row>
        <row r="142">
          <cell r="A142">
            <v>53455</v>
          </cell>
          <cell r="B142" t="str">
            <v>Duncan Daybreak</v>
          </cell>
          <cell r="C142" t="str">
            <v>USA &amp; Canada</v>
          </cell>
          <cell r="D142"/>
          <cell r="E142">
            <v>20</v>
          </cell>
          <cell r="F142">
            <v>19</v>
          </cell>
          <cell r="G142"/>
          <cell r="H142"/>
          <cell r="I142"/>
          <cell r="J142"/>
          <cell r="K142">
            <v>-1</v>
          </cell>
        </row>
        <row r="143">
          <cell r="A143">
            <v>55527</v>
          </cell>
          <cell r="B143" t="str">
            <v>Port McNeill</v>
          </cell>
          <cell r="C143" t="str">
            <v>USA &amp; Canada</v>
          </cell>
          <cell r="D143"/>
          <cell r="E143">
            <v>25</v>
          </cell>
          <cell r="F143">
            <v>26</v>
          </cell>
          <cell r="G143"/>
          <cell r="H143"/>
          <cell r="I143"/>
          <cell r="J143"/>
          <cell r="K143">
            <v>1</v>
          </cell>
        </row>
        <row r="144">
          <cell r="A144">
            <v>56474</v>
          </cell>
          <cell r="B144" t="str">
            <v>Hawks Prairie-Lacey</v>
          </cell>
          <cell r="C144" t="str">
            <v>USA &amp; Canada</v>
          </cell>
          <cell r="D144"/>
          <cell r="E144">
            <v>32</v>
          </cell>
          <cell r="F144">
            <v>33</v>
          </cell>
          <cell r="G144"/>
          <cell r="H144"/>
          <cell r="I144"/>
          <cell r="J144"/>
          <cell r="K144">
            <v>1</v>
          </cell>
        </row>
        <row r="145">
          <cell r="A145">
            <v>57730</v>
          </cell>
          <cell r="B145" t="str">
            <v>North Mason County</v>
          </cell>
          <cell r="C145" t="str">
            <v>USA &amp; Canada</v>
          </cell>
          <cell r="D145"/>
          <cell r="E145">
            <v>29</v>
          </cell>
          <cell r="F145">
            <v>31</v>
          </cell>
          <cell r="G145"/>
          <cell r="H145"/>
          <cell r="I145"/>
          <cell r="J145"/>
          <cell r="K145">
            <v>2</v>
          </cell>
        </row>
        <row r="146">
          <cell r="A146">
            <v>58070</v>
          </cell>
          <cell r="B146" t="str">
            <v>Gig Harbor Midday</v>
          </cell>
          <cell r="C146" t="str">
            <v>USA &amp; Canada</v>
          </cell>
          <cell r="D146"/>
          <cell r="E146">
            <v>43</v>
          </cell>
          <cell r="F146">
            <v>45</v>
          </cell>
          <cell r="G146"/>
          <cell r="H146"/>
          <cell r="I146"/>
          <cell r="J146"/>
          <cell r="K146">
            <v>2</v>
          </cell>
        </row>
        <row r="147">
          <cell r="A147">
            <v>64319</v>
          </cell>
          <cell r="B147" t="str">
            <v>Kingston-North Kitsap</v>
          </cell>
          <cell r="C147" t="str">
            <v>USA &amp; Canada</v>
          </cell>
          <cell r="D147"/>
          <cell r="E147">
            <v>44</v>
          </cell>
          <cell r="F147">
            <v>46</v>
          </cell>
          <cell r="G147"/>
          <cell r="H147"/>
          <cell r="I147"/>
          <cell r="J147"/>
          <cell r="K147">
            <v>2</v>
          </cell>
        </row>
        <row r="148">
          <cell r="A148">
            <v>68078</v>
          </cell>
          <cell r="B148" t="str">
            <v>Olympia-Capital Centennial</v>
          </cell>
          <cell r="C148" t="str">
            <v>USA &amp; Canada</v>
          </cell>
          <cell r="D148"/>
          <cell r="E148">
            <v>13</v>
          </cell>
          <cell r="F148">
            <v>15</v>
          </cell>
          <cell r="G148"/>
          <cell r="H148"/>
          <cell r="I148"/>
          <cell r="J148"/>
          <cell r="K148">
            <v>2</v>
          </cell>
        </row>
        <row r="149">
          <cell r="A149">
            <v>69454</v>
          </cell>
          <cell r="B149" t="str">
            <v>Cumberland Centennial</v>
          </cell>
          <cell r="C149" t="str">
            <v>USA &amp; Canada</v>
          </cell>
          <cell r="D149"/>
          <cell r="E149">
            <v>21</v>
          </cell>
          <cell r="F149">
            <v>21</v>
          </cell>
          <cell r="G149"/>
          <cell r="H149"/>
          <cell r="I149"/>
          <cell r="J149"/>
          <cell r="K149">
            <v>0</v>
          </cell>
        </row>
        <row r="150">
          <cell r="A150">
            <v>71114</v>
          </cell>
          <cell r="B150" t="str">
            <v>East Grays Harbor County-Centennial</v>
          </cell>
          <cell r="C150" t="str">
            <v>USA &amp; Canada</v>
          </cell>
          <cell r="D150"/>
          <cell r="E150">
            <v>17</v>
          </cell>
          <cell r="F150">
            <v>17</v>
          </cell>
          <cell r="G150"/>
          <cell r="H150"/>
          <cell r="I150"/>
          <cell r="J150"/>
          <cell r="K150">
            <v>0</v>
          </cell>
        </row>
        <row r="151">
          <cell r="A151">
            <v>82422</v>
          </cell>
          <cell r="B151" t="str">
            <v>Gig Harbor North</v>
          </cell>
          <cell r="C151" t="str">
            <v>USA &amp; Canada</v>
          </cell>
          <cell r="D151"/>
          <cell r="E151">
            <v>17</v>
          </cell>
          <cell r="F151">
            <v>19</v>
          </cell>
          <cell r="G151"/>
          <cell r="H151"/>
          <cell r="I151"/>
          <cell r="J151"/>
          <cell r="K151">
            <v>2</v>
          </cell>
        </row>
        <row r="152">
          <cell r="A152">
            <v>82982</v>
          </cell>
          <cell r="B152" t="str">
            <v>Yelm</v>
          </cell>
          <cell r="C152" t="str">
            <v>USA &amp; Canada</v>
          </cell>
          <cell r="D152"/>
          <cell r="E152">
            <v>16</v>
          </cell>
          <cell r="F152">
            <v>21</v>
          </cell>
          <cell r="G152"/>
          <cell r="H152"/>
          <cell r="I152"/>
          <cell r="J152"/>
          <cell r="K152">
            <v>5</v>
          </cell>
        </row>
        <row r="153">
          <cell r="A153">
            <v>84102</v>
          </cell>
          <cell r="B153" t="str">
            <v>Gateway-Thurston County</v>
          </cell>
          <cell r="C153" t="str">
            <v>USA &amp; Canada</v>
          </cell>
          <cell r="D153"/>
          <cell r="E153">
            <v>112</v>
          </cell>
          <cell r="F153">
            <v>121</v>
          </cell>
          <cell r="G153"/>
          <cell r="H153"/>
          <cell r="I153"/>
          <cell r="J153"/>
          <cell r="K153">
            <v>9</v>
          </cell>
        </row>
        <row r="154">
          <cell r="A154">
            <v>85348</v>
          </cell>
          <cell r="B154" t="str">
            <v>Tacoma Sunset</v>
          </cell>
          <cell r="C154" t="str">
            <v>USA &amp; Canada</v>
          </cell>
          <cell r="D154"/>
          <cell r="E154">
            <v>25</v>
          </cell>
          <cell r="F154">
            <v>26</v>
          </cell>
          <cell r="G154"/>
          <cell r="H154"/>
          <cell r="I154"/>
          <cell r="J154"/>
          <cell r="K154">
            <v>1</v>
          </cell>
        </row>
        <row r="155">
          <cell r="A155">
            <v>87351</v>
          </cell>
          <cell r="B155" t="str">
            <v>Downtown Victoria</v>
          </cell>
          <cell r="C155" t="str">
            <v>USA &amp; Canada</v>
          </cell>
          <cell r="D155"/>
          <cell r="E155">
            <v>18</v>
          </cell>
          <cell r="F155">
            <v>11</v>
          </cell>
          <cell r="G155"/>
          <cell r="H155"/>
          <cell r="I155"/>
          <cell r="J155"/>
          <cell r="K155">
            <v>-7</v>
          </cell>
        </row>
        <row r="156">
          <cell r="A156">
            <v>87658</v>
          </cell>
          <cell r="B156" t="str">
            <v>Pierce County Passport</v>
          </cell>
          <cell r="C156" t="str">
            <v>USA &amp; Canada</v>
          </cell>
          <cell r="D156"/>
          <cell r="E156">
            <v>30</v>
          </cell>
          <cell r="F156">
            <v>31</v>
          </cell>
          <cell r="G156"/>
          <cell r="H156"/>
          <cell r="I156"/>
          <cell r="J156"/>
          <cell r="K156">
            <v>1</v>
          </cell>
        </row>
        <row r="157">
          <cell r="A157">
            <v>88969</v>
          </cell>
          <cell r="B157" t="str">
            <v>E-Club of District 5020 International</v>
          </cell>
          <cell r="C157" t="str">
            <v>USA &amp; Canada</v>
          </cell>
          <cell r="D157"/>
          <cell r="E157">
            <v>15</v>
          </cell>
          <cell r="F157">
            <v>19</v>
          </cell>
          <cell r="G157"/>
          <cell r="H157"/>
          <cell r="I157"/>
          <cell r="J157"/>
          <cell r="K157">
            <v>4</v>
          </cell>
        </row>
        <row r="158">
          <cell r="A158">
            <v>89042</v>
          </cell>
          <cell r="B158" t="str">
            <v>Comox Valley, Courtenay</v>
          </cell>
          <cell r="C158" t="str">
            <v>USA &amp; Canada</v>
          </cell>
          <cell r="D158"/>
          <cell r="E158">
            <v>37</v>
          </cell>
          <cell r="F158">
            <v>47</v>
          </cell>
          <cell r="G158"/>
          <cell r="H158"/>
          <cell r="I158"/>
          <cell r="J158"/>
          <cell r="K158">
            <v>10</v>
          </cell>
        </row>
        <row r="159">
          <cell r="A159">
            <v>89789</v>
          </cell>
          <cell r="B159" t="str">
            <v>Ucluelet</v>
          </cell>
          <cell r="C159" t="str">
            <v>USA &amp; Canada</v>
          </cell>
          <cell r="D159"/>
          <cell r="E159">
            <v>49</v>
          </cell>
          <cell r="F159">
            <v>19</v>
          </cell>
          <cell r="G159"/>
          <cell r="H159"/>
          <cell r="I159"/>
          <cell r="J159"/>
          <cell r="K159">
            <v>-30</v>
          </cell>
        </row>
        <row r="160">
          <cell r="A160" t="str">
            <v>Existing Club Totals</v>
          </cell>
          <cell r="B160"/>
          <cell r="C160"/>
          <cell r="D160"/>
          <cell r="E160">
            <v>4507</v>
          </cell>
          <cell r="F160">
            <v>4571</v>
          </cell>
          <cell r="G160"/>
          <cell r="H160"/>
          <cell r="I160"/>
          <cell r="J160"/>
          <cell r="K160">
            <v>64</v>
          </cell>
        </row>
        <row r="162">
          <cell r="A162" t="str">
            <v xml:space="preserve">New Clubs Chartered Since 1 July </v>
          </cell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</row>
        <row r="163">
          <cell r="A163" t="str">
            <v>Club ID</v>
          </cell>
          <cell r="B163" t="str">
            <v>Club Name</v>
          </cell>
          <cell r="C163" t="str">
            <v>Region 14 Name</v>
          </cell>
          <cell r="D163"/>
          <cell r="E163" t="str">
            <v>Member Count @ 1 July</v>
          </cell>
          <cell r="F163" t="str">
            <v>Member Count @ Current</v>
          </cell>
          <cell r="G163"/>
          <cell r="H163" t="str">
            <v>Termination Reason</v>
          </cell>
          <cell r="I163"/>
          <cell r="J163" t="str">
            <v>Termination Date</v>
          </cell>
          <cell r="K163" t="str">
            <v>Net Change from 1 July</v>
          </cell>
        </row>
        <row r="164">
          <cell r="A164">
            <v>90441</v>
          </cell>
          <cell r="B164" t="str">
            <v>Crossroads of Kitsap County</v>
          </cell>
          <cell r="C164" t="str">
            <v>USA &amp; Canada</v>
          </cell>
          <cell r="D164"/>
          <cell r="E164">
            <v>0</v>
          </cell>
          <cell r="F164">
            <v>29</v>
          </cell>
          <cell r="G164"/>
          <cell r="H164"/>
          <cell r="I164"/>
          <cell r="J164"/>
          <cell r="K164">
            <v>29</v>
          </cell>
        </row>
        <row r="165">
          <cell r="A165">
            <v>90511</v>
          </cell>
          <cell r="B165" t="str">
            <v>Graham Frederickson Eatonville</v>
          </cell>
          <cell r="C165" t="str">
            <v>USA &amp; Canada</v>
          </cell>
          <cell r="D165"/>
          <cell r="E165">
            <v>0</v>
          </cell>
          <cell r="F165">
            <v>28</v>
          </cell>
          <cell r="G165"/>
          <cell r="H165"/>
          <cell r="I165"/>
          <cell r="J165"/>
          <cell r="K165">
            <v>28</v>
          </cell>
        </row>
        <row r="166">
          <cell r="A166" t="str">
            <v>New Club Totals</v>
          </cell>
          <cell r="B166"/>
          <cell r="C166"/>
          <cell r="D166"/>
          <cell r="E166">
            <v>0</v>
          </cell>
          <cell r="F166">
            <v>57</v>
          </cell>
          <cell r="G166"/>
          <cell r="H166"/>
          <cell r="I166"/>
          <cell r="J166"/>
          <cell r="K166">
            <v>57</v>
          </cell>
        </row>
        <row r="168">
          <cell r="A168"/>
          <cell r="B168"/>
          <cell r="C168"/>
          <cell r="D168" t="str">
            <v>Member at 1 July</v>
          </cell>
          <cell r="E168"/>
          <cell r="F168"/>
          <cell r="G168" t="str">
            <v>Member @ Current</v>
          </cell>
          <cell r="H168"/>
          <cell r="I168" t="str">
            <v>Net Change from 1 July</v>
          </cell>
          <cell r="J168"/>
          <cell r="K168"/>
        </row>
        <row r="169">
          <cell r="A169" t="str">
            <v>Total Performance For District # 5020</v>
          </cell>
          <cell r="B169"/>
          <cell r="C169"/>
          <cell r="D169">
            <v>4507</v>
          </cell>
          <cell r="E169"/>
          <cell r="F169"/>
          <cell r="G169">
            <v>4628</v>
          </cell>
          <cell r="H169"/>
          <cell r="I169">
            <v>121</v>
          </cell>
          <cell r="J169"/>
          <cell r="K169"/>
        </row>
        <row r="171">
          <cell r="A171" t="str">
            <v>District ID 5030</v>
          </cell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</row>
        <row r="172">
          <cell r="A172" t="str">
            <v>Club ID</v>
          </cell>
          <cell r="B172" t="str">
            <v>Club Name</v>
          </cell>
          <cell r="C172" t="str">
            <v>Region 14 Name</v>
          </cell>
          <cell r="D172"/>
          <cell r="E172" t="str">
            <v>Member Count @ 1 July</v>
          </cell>
          <cell r="F172" t="str">
            <v>Member Count @ Current</v>
          </cell>
          <cell r="G172"/>
          <cell r="H172" t="str">
            <v>Termination Reason</v>
          </cell>
          <cell r="I172"/>
          <cell r="J172" t="str">
            <v>Termination Date</v>
          </cell>
          <cell r="K172" t="str">
            <v>Net Change from 1 July</v>
          </cell>
        </row>
        <row r="173">
          <cell r="A173">
            <v>110</v>
          </cell>
          <cell r="B173" t="str">
            <v>Auburn</v>
          </cell>
          <cell r="C173" t="str">
            <v>USA &amp; Canada</v>
          </cell>
          <cell r="D173"/>
          <cell r="E173">
            <v>61</v>
          </cell>
          <cell r="F173">
            <v>59</v>
          </cell>
          <cell r="G173"/>
          <cell r="H173"/>
          <cell r="I173"/>
          <cell r="J173"/>
          <cell r="K173">
            <v>-2</v>
          </cell>
        </row>
        <row r="174">
          <cell r="A174">
            <v>111</v>
          </cell>
          <cell r="B174" t="str">
            <v>Ballard (Seattle)</v>
          </cell>
          <cell r="C174" t="str">
            <v>USA &amp; Canada</v>
          </cell>
          <cell r="D174"/>
          <cell r="E174">
            <v>40</v>
          </cell>
          <cell r="F174">
            <v>40</v>
          </cell>
          <cell r="G174"/>
          <cell r="H174"/>
          <cell r="I174"/>
          <cell r="J174"/>
          <cell r="K174">
            <v>0</v>
          </cell>
        </row>
        <row r="175">
          <cell r="A175">
            <v>112</v>
          </cell>
          <cell r="B175" t="str">
            <v>Bellevue</v>
          </cell>
          <cell r="C175" t="str">
            <v>USA &amp; Canada</v>
          </cell>
          <cell r="D175"/>
          <cell r="E175">
            <v>184</v>
          </cell>
          <cell r="F175">
            <v>188</v>
          </cell>
          <cell r="G175"/>
          <cell r="H175"/>
          <cell r="I175"/>
          <cell r="J175"/>
          <cell r="K175">
            <v>4</v>
          </cell>
        </row>
        <row r="176">
          <cell r="A176">
            <v>113</v>
          </cell>
          <cell r="B176" t="str">
            <v>Burien-White Center</v>
          </cell>
          <cell r="C176" t="str">
            <v>USA &amp; Canada</v>
          </cell>
          <cell r="D176"/>
          <cell r="E176">
            <v>25</v>
          </cell>
          <cell r="F176">
            <v>26</v>
          </cell>
          <cell r="G176"/>
          <cell r="H176"/>
          <cell r="I176"/>
          <cell r="J176"/>
          <cell r="K176">
            <v>1</v>
          </cell>
        </row>
        <row r="177">
          <cell r="A177">
            <v>114</v>
          </cell>
          <cell r="B177" t="str">
            <v>Des Moines and Normandy Park</v>
          </cell>
          <cell r="C177" t="str">
            <v>USA &amp; Canada</v>
          </cell>
          <cell r="D177"/>
          <cell r="E177">
            <v>43</v>
          </cell>
          <cell r="F177">
            <v>45</v>
          </cell>
          <cell r="G177"/>
          <cell r="H177"/>
          <cell r="I177"/>
          <cell r="J177"/>
          <cell r="K177">
            <v>2</v>
          </cell>
        </row>
        <row r="178">
          <cell r="A178">
            <v>115</v>
          </cell>
          <cell r="B178" t="str">
            <v>Edmonds</v>
          </cell>
          <cell r="C178" t="str">
            <v>USA &amp; Canada</v>
          </cell>
          <cell r="D178"/>
          <cell r="E178">
            <v>55</v>
          </cell>
          <cell r="F178">
            <v>47</v>
          </cell>
          <cell r="G178"/>
          <cell r="H178"/>
          <cell r="I178"/>
          <cell r="J178"/>
          <cell r="K178">
            <v>-8</v>
          </cell>
        </row>
        <row r="179">
          <cell r="A179">
            <v>116</v>
          </cell>
          <cell r="B179" t="str">
            <v>Enumclaw</v>
          </cell>
          <cell r="C179" t="str">
            <v>USA &amp; Canada</v>
          </cell>
          <cell r="D179"/>
          <cell r="E179">
            <v>40</v>
          </cell>
          <cell r="F179">
            <v>40</v>
          </cell>
          <cell r="G179"/>
          <cell r="H179"/>
          <cell r="I179"/>
          <cell r="J179"/>
          <cell r="K179">
            <v>0</v>
          </cell>
        </row>
        <row r="180">
          <cell r="A180">
            <v>117</v>
          </cell>
          <cell r="B180" t="str">
            <v>Federal Way</v>
          </cell>
          <cell r="C180" t="str">
            <v>USA &amp; Canada</v>
          </cell>
          <cell r="D180"/>
          <cell r="E180">
            <v>63</v>
          </cell>
          <cell r="F180">
            <v>61</v>
          </cell>
          <cell r="G180"/>
          <cell r="H180"/>
          <cell r="I180"/>
          <cell r="J180"/>
          <cell r="K180">
            <v>-2</v>
          </cell>
        </row>
        <row r="181">
          <cell r="A181">
            <v>118</v>
          </cell>
          <cell r="B181" t="str">
            <v>Issaquah</v>
          </cell>
          <cell r="C181" t="str">
            <v>USA &amp; Canada</v>
          </cell>
          <cell r="D181"/>
          <cell r="E181">
            <v>36</v>
          </cell>
          <cell r="F181">
            <v>43</v>
          </cell>
          <cell r="G181"/>
          <cell r="H181"/>
          <cell r="I181"/>
          <cell r="J181"/>
          <cell r="K181">
            <v>7</v>
          </cell>
        </row>
        <row r="182">
          <cell r="A182">
            <v>119</v>
          </cell>
          <cell r="B182" t="str">
            <v>Kent</v>
          </cell>
          <cell r="C182" t="str">
            <v>USA &amp; Canada</v>
          </cell>
          <cell r="D182"/>
          <cell r="E182">
            <v>52</v>
          </cell>
          <cell r="F182">
            <v>58</v>
          </cell>
          <cell r="G182"/>
          <cell r="H182"/>
          <cell r="I182"/>
          <cell r="J182"/>
          <cell r="K182">
            <v>6</v>
          </cell>
        </row>
        <row r="183">
          <cell r="A183">
            <v>120</v>
          </cell>
          <cell r="B183" t="str">
            <v>Kirkland</v>
          </cell>
          <cell r="C183" t="str">
            <v>USA &amp; Canada</v>
          </cell>
          <cell r="D183"/>
          <cell r="E183">
            <v>56</v>
          </cell>
          <cell r="F183">
            <v>56</v>
          </cell>
          <cell r="G183"/>
          <cell r="H183"/>
          <cell r="I183"/>
          <cell r="J183"/>
          <cell r="K183">
            <v>0</v>
          </cell>
        </row>
        <row r="184">
          <cell r="A184">
            <v>121</v>
          </cell>
          <cell r="B184" t="str">
            <v>Seattle Northeast</v>
          </cell>
          <cell r="C184" t="str">
            <v>USA &amp; Canada</v>
          </cell>
          <cell r="D184"/>
          <cell r="E184">
            <v>19</v>
          </cell>
          <cell r="F184">
            <v>22</v>
          </cell>
          <cell r="G184"/>
          <cell r="H184"/>
          <cell r="I184"/>
          <cell r="J184"/>
          <cell r="K184">
            <v>3</v>
          </cell>
        </row>
        <row r="185">
          <cell r="A185">
            <v>122</v>
          </cell>
          <cell r="B185" t="str">
            <v>Lynnwood</v>
          </cell>
          <cell r="C185" t="str">
            <v>USA &amp; Canada</v>
          </cell>
          <cell r="D185"/>
          <cell r="E185">
            <v>66</v>
          </cell>
          <cell r="F185">
            <v>63</v>
          </cell>
          <cell r="G185"/>
          <cell r="H185"/>
          <cell r="I185"/>
          <cell r="J185"/>
          <cell r="K185">
            <v>-3</v>
          </cell>
        </row>
        <row r="186">
          <cell r="A186">
            <v>123</v>
          </cell>
          <cell r="B186" t="str">
            <v>Mercer Island</v>
          </cell>
          <cell r="C186" t="str">
            <v>USA &amp; Canada</v>
          </cell>
          <cell r="D186"/>
          <cell r="E186">
            <v>113</v>
          </cell>
          <cell r="F186">
            <v>117</v>
          </cell>
          <cell r="G186"/>
          <cell r="H186"/>
          <cell r="I186"/>
          <cell r="J186"/>
          <cell r="K186">
            <v>4</v>
          </cell>
        </row>
        <row r="187">
          <cell r="A187">
            <v>125</v>
          </cell>
          <cell r="B187" t="str">
            <v>Northshore (Bothell)</v>
          </cell>
          <cell r="C187" t="str">
            <v>USA &amp; Canada</v>
          </cell>
          <cell r="D187"/>
          <cell r="E187">
            <v>30</v>
          </cell>
          <cell r="F187">
            <v>30</v>
          </cell>
          <cell r="G187"/>
          <cell r="H187"/>
          <cell r="I187"/>
          <cell r="J187"/>
          <cell r="K187">
            <v>0</v>
          </cell>
        </row>
        <row r="188">
          <cell r="A188">
            <v>127</v>
          </cell>
          <cell r="B188" t="str">
            <v>Rainier (Seattle)</v>
          </cell>
          <cell r="C188" t="str">
            <v>USA &amp; Canada</v>
          </cell>
          <cell r="D188"/>
          <cell r="E188">
            <v>5</v>
          </cell>
          <cell r="F188">
            <v>0</v>
          </cell>
          <cell r="G188"/>
          <cell r="H188" t="str">
            <v xml:space="preserve"> Non Payment of Dues</v>
          </cell>
          <cell r="I188"/>
          <cell r="J188" t="str">
            <v>25-Nov-2019</v>
          </cell>
          <cell r="K188">
            <v>-5</v>
          </cell>
        </row>
        <row r="189">
          <cell r="A189">
            <v>128</v>
          </cell>
          <cell r="B189" t="str">
            <v>Redmond</v>
          </cell>
          <cell r="C189" t="str">
            <v>USA &amp; Canada</v>
          </cell>
          <cell r="D189"/>
          <cell r="E189">
            <v>35</v>
          </cell>
          <cell r="F189">
            <v>33</v>
          </cell>
          <cell r="G189"/>
          <cell r="H189"/>
          <cell r="I189"/>
          <cell r="J189"/>
          <cell r="K189">
            <v>-2</v>
          </cell>
        </row>
        <row r="190">
          <cell r="A190">
            <v>129</v>
          </cell>
          <cell r="B190" t="str">
            <v>Renton</v>
          </cell>
          <cell r="C190" t="str">
            <v>USA &amp; Canada</v>
          </cell>
          <cell r="D190"/>
          <cell r="E190">
            <v>85</v>
          </cell>
          <cell r="F190">
            <v>85</v>
          </cell>
          <cell r="G190"/>
          <cell r="H190"/>
          <cell r="I190"/>
          <cell r="J190"/>
          <cell r="K190">
            <v>0</v>
          </cell>
        </row>
        <row r="191">
          <cell r="A191">
            <v>130</v>
          </cell>
          <cell r="B191" t="str">
            <v>Seattle</v>
          </cell>
          <cell r="C191" t="str">
            <v>USA &amp; Canada</v>
          </cell>
          <cell r="D191"/>
          <cell r="E191">
            <v>395</v>
          </cell>
          <cell r="F191">
            <v>383</v>
          </cell>
          <cell r="G191"/>
          <cell r="H191"/>
          <cell r="I191"/>
          <cell r="J191"/>
          <cell r="K191">
            <v>-12</v>
          </cell>
        </row>
        <row r="192">
          <cell r="A192">
            <v>131</v>
          </cell>
          <cell r="B192" t="str">
            <v>Shoreline</v>
          </cell>
          <cell r="C192" t="str">
            <v>USA &amp; Canada</v>
          </cell>
          <cell r="D192"/>
          <cell r="E192">
            <v>45</v>
          </cell>
          <cell r="F192">
            <v>45</v>
          </cell>
          <cell r="G192"/>
          <cell r="H192"/>
          <cell r="I192"/>
          <cell r="J192"/>
          <cell r="K192">
            <v>0</v>
          </cell>
        </row>
        <row r="193">
          <cell r="A193">
            <v>132</v>
          </cell>
          <cell r="B193" t="str">
            <v>Snoqualmie Valley</v>
          </cell>
          <cell r="C193" t="str">
            <v>USA &amp; Canada</v>
          </cell>
          <cell r="D193"/>
          <cell r="E193">
            <v>22</v>
          </cell>
          <cell r="F193">
            <v>23</v>
          </cell>
          <cell r="G193"/>
          <cell r="H193"/>
          <cell r="I193"/>
          <cell r="J193"/>
          <cell r="K193">
            <v>1</v>
          </cell>
        </row>
        <row r="194">
          <cell r="A194">
            <v>133</v>
          </cell>
          <cell r="B194" t="str">
            <v>Southcenter, Tukwila</v>
          </cell>
          <cell r="C194" t="str">
            <v>USA &amp; Canada</v>
          </cell>
          <cell r="D194"/>
          <cell r="E194">
            <v>22</v>
          </cell>
          <cell r="F194">
            <v>0</v>
          </cell>
          <cell r="G194"/>
          <cell r="H194" t="str">
            <v xml:space="preserve"> Non Payment of Dues</v>
          </cell>
          <cell r="I194"/>
          <cell r="J194" t="str">
            <v>25-Nov-2019</v>
          </cell>
          <cell r="K194">
            <v>-22</v>
          </cell>
        </row>
        <row r="195">
          <cell r="A195">
            <v>134</v>
          </cell>
          <cell r="B195" t="str">
            <v>University District of Seattle</v>
          </cell>
          <cell r="C195" t="str">
            <v>USA &amp; Canada</v>
          </cell>
          <cell r="D195"/>
          <cell r="E195">
            <v>98</v>
          </cell>
          <cell r="F195">
            <v>104</v>
          </cell>
          <cell r="G195"/>
          <cell r="H195"/>
          <cell r="I195"/>
          <cell r="J195"/>
          <cell r="K195">
            <v>6</v>
          </cell>
        </row>
        <row r="196">
          <cell r="A196">
            <v>135</v>
          </cell>
          <cell r="B196" t="str">
            <v>West Seattle</v>
          </cell>
          <cell r="C196" t="str">
            <v>USA &amp; Canada</v>
          </cell>
          <cell r="D196"/>
          <cell r="E196">
            <v>56</v>
          </cell>
          <cell r="F196">
            <v>53</v>
          </cell>
          <cell r="G196"/>
          <cell r="H196"/>
          <cell r="I196"/>
          <cell r="J196"/>
          <cell r="K196">
            <v>-3</v>
          </cell>
        </row>
        <row r="197">
          <cell r="A197">
            <v>21724</v>
          </cell>
          <cell r="B197" t="str">
            <v>University Sunrise of Seattle</v>
          </cell>
          <cell r="C197" t="str">
            <v>USA &amp; Canada</v>
          </cell>
          <cell r="D197"/>
          <cell r="E197">
            <v>33</v>
          </cell>
          <cell r="F197">
            <v>32</v>
          </cell>
          <cell r="G197"/>
          <cell r="H197"/>
          <cell r="I197"/>
          <cell r="J197"/>
          <cell r="K197">
            <v>-1</v>
          </cell>
        </row>
        <row r="198">
          <cell r="A198">
            <v>22109</v>
          </cell>
          <cell r="B198" t="str">
            <v>Seattle-International District</v>
          </cell>
          <cell r="C198" t="str">
            <v>USA &amp; Canada</v>
          </cell>
          <cell r="D198"/>
          <cell r="E198">
            <v>27</v>
          </cell>
          <cell r="F198">
            <v>31</v>
          </cell>
          <cell r="G198"/>
          <cell r="H198"/>
          <cell r="I198"/>
          <cell r="J198"/>
          <cell r="K198">
            <v>4</v>
          </cell>
        </row>
        <row r="199">
          <cell r="A199">
            <v>22797</v>
          </cell>
          <cell r="B199" t="str">
            <v>Maple Valley</v>
          </cell>
          <cell r="C199" t="str">
            <v>USA &amp; Canada</v>
          </cell>
          <cell r="D199"/>
          <cell r="E199">
            <v>82</v>
          </cell>
          <cell r="F199">
            <v>84</v>
          </cell>
          <cell r="G199"/>
          <cell r="H199"/>
          <cell r="I199"/>
          <cell r="J199"/>
          <cell r="K199">
            <v>2</v>
          </cell>
        </row>
        <row r="200">
          <cell r="A200">
            <v>23228</v>
          </cell>
          <cell r="B200" t="str">
            <v>Bellevue Breakfast</v>
          </cell>
          <cell r="C200" t="str">
            <v>USA &amp; Canada</v>
          </cell>
          <cell r="D200"/>
          <cell r="E200">
            <v>82</v>
          </cell>
          <cell r="F200">
            <v>83</v>
          </cell>
          <cell r="G200"/>
          <cell r="H200"/>
          <cell r="I200"/>
          <cell r="J200"/>
          <cell r="K200">
            <v>1</v>
          </cell>
        </row>
        <row r="201">
          <cell r="A201">
            <v>23385</v>
          </cell>
          <cell r="B201" t="str">
            <v>Puget Sound (Seattle) Passport</v>
          </cell>
          <cell r="C201" t="str">
            <v>USA &amp; Canada</v>
          </cell>
          <cell r="D201"/>
          <cell r="E201">
            <v>13</v>
          </cell>
          <cell r="F201">
            <v>16</v>
          </cell>
          <cell r="G201"/>
          <cell r="H201"/>
          <cell r="I201"/>
          <cell r="J201"/>
          <cell r="K201">
            <v>3</v>
          </cell>
        </row>
        <row r="202">
          <cell r="A202">
            <v>23426</v>
          </cell>
          <cell r="B202" t="str">
            <v>Mill Creek</v>
          </cell>
          <cell r="C202" t="str">
            <v>USA &amp; Canada</v>
          </cell>
          <cell r="D202"/>
          <cell r="E202">
            <v>55</v>
          </cell>
          <cell r="F202">
            <v>58</v>
          </cell>
          <cell r="G202"/>
          <cell r="H202"/>
          <cell r="I202"/>
          <cell r="J202"/>
          <cell r="K202">
            <v>3</v>
          </cell>
        </row>
        <row r="203">
          <cell r="A203">
            <v>23835</v>
          </cell>
          <cell r="B203" t="str">
            <v>Emerald City (Seattle)</v>
          </cell>
          <cell r="C203" t="str">
            <v>USA &amp; Canada</v>
          </cell>
          <cell r="D203"/>
          <cell r="E203">
            <v>27</v>
          </cell>
          <cell r="F203">
            <v>28</v>
          </cell>
          <cell r="G203"/>
          <cell r="H203"/>
          <cell r="I203"/>
          <cell r="J203"/>
          <cell r="K203">
            <v>1</v>
          </cell>
        </row>
        <row r="204">
          <cell r="A204">
            <v>24026</v>
          </cell>
          <cell r="B204" t="str">
            <v>Lake Forest Park</v>
          </cell>
          <cell r="C204" t="str">
            <v>USA &amp; Canada</v>
          </cell>
          <cell r="D204"/>
          <cell r="E204">
            <v>44</v>
          </cell>
          <cell r="F204">
            <v>50</v>
          </cell>
          <cell r="G204"/>
          <cell r="H204"/>
          <cell r="I204"/>
          <cell r="J204"/>
          <cell r="K204">
            <v>6</v>
          </cell>
        </row>
        <row r="205">
          <cell r="A205">
            <v>24124</v>
          </cell>
          <cell r="B205" t="str">
            <v>Woodinville</v>
          </cell>
          <cell r="C205" t="str">
            <v>USA &amp; Canada</v>
          </cell>
          <cell r="D205"/>
          <cell r="E205">
            <v>41</v>
          </cell>
          <cell r="F205">
            <v>42</v>
          </cell>
          <cell r="G205"/>
          <cell r="H205"/>
          <cell r="I205"/>
          <cell r="J205"/>
          <cell r="K205">
            <v>1</v>
          </cell>
        </row>
        <row r="206">
          <cell r="A206">
            <v>24159</v>
          </cell>
          <cell r="B206" t="str">
            <v>Vashon Island</v>
          </cell>
          <cell r="C206" t="str">
            <v>USA &amp; Canada</v>
          </cell>
          <cell r="D206"/>
          <cell r="E206">
            <v>32</v>
          </cell>
          <cell r="F206">
            <v>33</v>
          </cell>
          <cell r="G206"/>
          <cell r="H206"/>
          <cell r="I206"/>
          <cell r="J206"/>
          <cell r="K206">
            <v>1</v>
          </cell>
        </row>
        <row r="207">
          <cell r="A207">
            <v>25247</v>
          </cell>
          <cell r="B207" t="str">
            <v>Alderwood-Terrace</v>
          </cell>
          <cell r="C207" t="str">
            <v>USA &amp; Canada</v>
          </cell>
          <cell r="D207"/>
          <cell r="E207">
            <v>36</v>
          </cell>
          <cell r="F207">
            <v>34</v>
          </cell>
          <cell r="G207"/>
          <cell r="H207"/>
          <cell r="I207"/>
          <cell r="J207"/>
          <cell r="K207">
            <v>-2</v>
          </cell>
        </row>
        <row r="208">
          <cell r="A208">
            <v>26083</v>
          </cell>
          <cell r="B208" t="str">
            <v>Bellevue Sunrise</v>
          </cell>
          <cell r="C208" t="str">
            <v>USA &amp; Canada</v>
          </cell>
          <cell r="D208"/>
          <cell r="E208">
            <v>24</v>
          </cell>
          <cell r="F208">
            <v>25</v>
          </cell>
          <cell r="G208"/>
          <cell r="H208"/>
          <cell r="I208"/>
          <cell r="J208"/>
          <cell r="K208">
            <v>1</v>
          </cell>
        </row>
        <row r="209">
          <cell r="A209">
            <v>26951</v>
          </cell>
          <cell r="B209" t="str">
            <v>Bellevue Eastside</v>
          </cell>
          <cell r="C209" t="str">
            <v>USA &amp; Canada</v>
          </cell>
          <cell r="D209"/>
          <cell r="E209">
            <v>3</v>
          </cell>
          <cell r="F209">
            <v>14</v>
          </cell>
          <cell r="G209"/>
          <cell r="H209"/>
          <cell r="I209"/>
          <cell r="J209"/>
          <cell r="K209">
            <v>11</v>
          </cell>
        </row>
        <row r="210">
          <cell r="A210">
            <v>31564</v>
          </cell>
          <cell r="B210" t="str">
            <v>Edmonds Daybreakers</v>
          </cell>
          <cell r="C210" t="str">
            <v>USA &amp; Canada</v>
          </cell>
          <cell r="D210"/>
          <cell r="E210">
            <v>45</v>
          </cell>
          <cell r="F210">
            <v>45</v>
          </cell>
          <cell r="G210"/>
          <cell r="H210"/>
          <cell r="I210"/>
          <cell r="J210"/>
          <cell r="K210">
            <v>0</v>
          </cell>
        </row>
        <row r="211">
          <cell r="A211">
            <v>52635</v>
          </cell>
          <cell r="B211" t="str">
            <v>Kent Sunrise</v>
          </cell>
          <cell r="C211" t="str">
            <v>USA &amp; Canada</v>
          </cell>
          <cell r="D211"/>
          <cell r="E211">
            <v>14</v>
          </cell>
          <cell r="F211">
            <v>14</v>
          </cell>
          <cell r="G211"/>
          <cell r="H211"/>
          <cell r="I211"/>
          <cell r="J211"/>
          <cell r="K211">
            <v>0</v>
          </cell>
        </row>
        <row r="212">
          <cell r="A212">
            <v>53074</v>
          </cell>
          <cell r="B212" t="str">
            <v>Fremont (Seattle)</v>
          </cell>
          <cell r="C212" t="str">
            <v>USA &amp; Canada</v>
          </cell>
          <cell r="D212"/>
          <cell r="E212">
            <v>16</v>
          </cell>
          <cell r="F212">
            <v>13</v>
          </cell>
          <cell r="G212"/>
          <cell r="H212"/>
          <cell r="I212"/>
          <cell r="J212"/>
          <cell r="K212">
            <v>-3</v>
          </cell>
        </row>
        <row r="213">
          <cell r="A213">
            <v>61324</v>
          </cell>
          <cell r="B213" t="str">
            <v>Sammamish</v>
          </cell>
          <cell r="C213" t="str">
            <v>USA &amp; Canada</v>
          </cell>
          <cell r="D213"/>
          <cell r="E213">
            <v>35</v>
          </cell>
          <cell r="F213">
            <v>35</v>
          </cell>
          <cell r="G213"/>
          <cell r="H213"/>
          <cell r="I213"/>
          <cell r="J213"/>
          <cell r="K213">
            <v>0</v>
          </cell>
        </row>
        <row r="214">
          <cell r="A214">
            <v>65294</v>
          </cell>
          <cell r="B214" t="str">
            <v>Covington</v>
          </cell>
          <cell r="C214" t="str">
            <v>USA &amp; Canada</v>
          </cell>
          <cell r="D214"/>
          <cell r="E214">
            <v>19</v>
          </cell>
          <cell r="F214">
            <v>22</v>
          </cell>
          <cell r="G214"/>
          <cell r="H214"/>
          <cell r="I214"/>
          <cell r="J214"/>
          <cell r="K214">
            <v>3</v>
          </cell>
        </row>
        <row r="215">
          <cell r="A215">
            <v>65376</v>
          </cell>
          <cell r="B215" t="str">
            <v>Duvall</v>
          </cell>
          <cell r="C215" t="str">
            <v>USA &amp; Canada</v>
          </cell>
          <cell r="D215"/>
          <cell r="E215">
            <v>25</v>
          </cell>
          <cell r="F215">
            <v>25</v>
          </cell>
          <cell r="G215"/>
          <cell r="H215"/>
          <cell r="I215"/>
          <cell r="J215"/>
          <cell r="K215">
            <v>0</v>
          </cell>
        </row>
        <row r="216">
          <cell r="A216">
            <v>65895</v>
          </cell>
          <cell r="B216" t="str">
            <v>Magnolia (Seattle)</v>
          </cell>
          <cell r="C216" t="str">
            <v>USA &amp; Canada</v>
          </cell>
          <cell r="D216"/>
          <cell r="E216">
            <v>10</v>
          </cell>
          <cell r="F216">
            <v>9</v>
          </cell>
          <cell r="G216"/>
          <cell r="H216"/>
          <cell r="I216"/>
          <cell r="J216"/>
          <cell r="K216">
            <v>-1</v>
          </cell>
        </row>
        <row r="217">
          <cell r="A217">
            <v>74121</v>
          </cell>
          <cell r="B217" t="str">
            <v>Kirkland Downtown</v>
          </cell>
          <cell r="C217" t="str">
            <v>USA &amp; Canada</v>
          </cell>
          <cell r="D217"/>
          <cell r="E217">
            <v>28</v>
          </cell>
          <cell r="F217">
            <v>26</v>
          </cell>
          <cell r="G217"/>
          <cell r="H217"/>
          <cell r="I217"/>
          <cell r="J217"/>
          <cell r="K217">
            <v>-2</v>
          </cell>
        </row>
        <row r="218">
          <cell r="A218">
            <v>76249</v>
          </cell>
          <cell r="B218" t="str">
            <v>Lake Union Neighborhood (Seattle)</v>
          </cell>
          <cell r="C218" t="str">
            <v>USA &amp; Canada</v>
          </cell>
          <cell r="D218"/>
          <cell r="E218">
            <v>45</v>
          </cell>
          <cell r="F218">
            <v>42</v>
          </cell>
          <cell r="G218"/>
          <cell r="H218"/>
          <cell r="I218"/>
          <cell r="J218"/>
          <cell r="K218">
            <v>-3</v>
          </cell>
        </row>
        <row r="219">
          <cell r="A219" t="str">
            <v>Existing Club Totals</v>
          </cell>
          <cell r="B219"/>
          <cell r="C219"/>
          <cell r="D219"/>
          <cell r="E219">
            <v>2382</v>
          </cell>
          <cell r="F219">
            <v>2382</v>
          </cell>
          <cell r="G219"/>
          <cell r="H219"/>
          <cell r="I219"/>
          <cell r="J219"/>
          <cell r="K219">
            <v>0</v>
          </cell>
        </row>
        <row r="221">
          <cell r="A221" t="str">
            <v>No New Clubs Chartered Since 1 July</v>
          </cell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</row>
        <row r="222">
          <cell r="A222" t="str">
            <v>Club ID</v>
          </cell>
          <cell r="B222" t="str">
            <v>Club Name</v>
          </cell>
          <cell r="C222" t="str">
            <v>Region 14 Name</v>
          </cell>
          <cell r="D222"/>
          <cell r="E222" t="str">
            <v>Member Count @ 1 July</v>
          </cell>
          <cell r="F222" t="str">
            <v>Member Count @ Current</v>
          </cell>
          <cell r="G222"/>
          <cell r="H222" t="str">
            <v>Termination Reason</v>
          </cell>
          <cell r="I222"/>
          <cell r="J222" t="str">
            <v>Termination Date</v>
          </cell>
          <cell r="K222" t="str">
            <v>Net Change from 1 July</v>
          </cell>
        </row>
        <row r="223">
          <cell r="A223"/>
          <cell r="B223"/>
          <cell r="C223"/>
          <cell r="D223"/>
          <cell r="E223">
            <v>0</v>
          </cell>
          <cell r="F223">
            <v>0</v>
          </cell>
          <cell r="G223"/>
          <cell r="H223"/>
          <cell r="I223"/>
          <cell r="J223"/>
          <cell r="K223">
            <v>0</v>
          </cell>
        </row>
        <row r="224">
          <cell r="A224" t="str">
            <v>New Club Totals</v>
          </cell>
          <cell r="B224"/>
          <cell r="C224"/>
          <cell r="D224"/>
          <cell r="E224">
            <v>0</v>
          </cell>
          <cell r="F224">
            <v>0</v>
          </cell>
          <cell r="G224"/>
          <cell r="H224"/>
          <cell r="I224"/>
          <cell r="J224"/>
          <cell r="K224">
            <v>0</v>
          </cell>
        </row>
        <row r="226">
          <cell r="A226"/>
          <cell r="B226"/>
          <cell r="C226"/>
          <cell r="D226" t="str">
            <v>Member at 1 July</v>
          </cell>
          <cell r="E226"/>
          <cell r="F226"/>
          <cell r="G226" t="str">
            <v>Member @ Current</v>
          </cell>
          <cell r="H226"/>
          <cell r="I226" t="str">
            <v>Net Change from 1 July</v>
          </cell>
          <cell r="J226"/>
          <cell r="K226"/>
        </row>
        <row r="227">
          <cell r="A227" t="str">
            <v>Total Performance For District # 5030</v>
          </cell>
          <cell r="B227"/>
          <cell r="C227"/>
          <cell r="D227">
            <v>2382</v>
          </cell>
          <cell r="E227"/>
          <cell r="F227"/>
          <cell r="G227">
            <v>2382</v>
          </cell>
          <cell r="H227"/>
          <cell r="I227">
            <v>0</v>
          </cell>
          <cell r="J227"/>
          <cell r="K227"/>
        </row>
        <row r="229">
          <cell r="A229" t="str">
            <v>District ID 5080</v>
          </cell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</row>
        <row r="230">
          <cell r="A230" t="str">
            <v>Club ID</v>
          </cell>
          <cell r="B230" t="str">
            <v>Club Name</v>
          </cell>
          <cell r="C230" t="str">
            <v>Region 14 Name</v>
          </cell>
          <cell r="D230"/>
          <cell r="E230" t="str">
            <v>Member Count @ 1 July</v>
          </cell>
          <cell r="F230" t="str">
            <v>Member Count @ Current</v>
          </cell>
          <cell r="G230"/>
          <cell r="H230" t="str">
            <v>Termination Reason</v>
          </cell>
          <cell r="I230"/>
          <cell r="J230" t="str">
            <v>Termination Date</v>
          </cell>
          <cell r="K230" t="str">
            <v>Net Change from 1 July</v>
          </cell>
        </row>
        <row r="231">
          <cell r="A231">
            <v>232</v>
          </cell>
          <cell r="B231" t="str">
            <v>Castlegar</v>
          </cell>
          <cell r="C231" t="str">
            <v>USA &amp; Canada</v>
          </cell>
          <cell r="D231"/>
          <cell r="E231">
            <v>41</v>
          </cell>
          <cell r="F231">
            <v>38</v>
          </cell>
          <cell r="G231"/>
          <cell r="H231"/>
          <cell r="I231"/>
          <cell r="J231"/>
          <cell r="K231">
            <v>-3</v>
          </cell>
        </row>
        <row r="232">
          <cell r="A232">
            <v>233</v>
          </cell>
          <cell r="B232" t="str">
            <v>Cranbrook</v>
          </cell>
          <cell r="C232" t="str">
            <v>USA &amp; Canada</v>
          </cell>
          <cell r="D232"/>
          <cell r="E232">
            <v>54</v>
          </cell>
          <cell r="F232">
            <v>58</v>
          </cell>
          <cell r="G232"/>
          <cell r="H232"/>
          <cell r="I232"/>
          <cell r="J232"/>
          <cell r="K232">
            <v>4</v>
          </cell>
        </row>
        <row r="233">
          <cell r="A233">
            <v>234</v>
          </cell>
          <cell r="B233" t="str">
            <v>Creston</v>
          </cell>
          <cell r="C233" t="str">
            <v>USA &amp; Canada</v>
          </cell>
          <cell r="D233"/>
          <cell r="E233">
            <v>22</v>
          </cell>
          <cell r="F233">
            <v>23</v>
          </cell>
          <cell r="G233"/>
          <cell r="H233"/>
          <cell r="I233"/>
          <cell r="J233"/>
          <cell r="K233">
            <v>1</v>
          </cell>
        </row>
        <row r="234">
          <cell r="A234">
            <v>235</v>
          </cell>
          <cell r="B234" t="str">
            <v>Fernie</v>
          </cell>
          <cell r="C234" t="str">
            <v>USA &amp; Canada</v>
          </cell>
          <cell r="D234"/>
          <cell r="E234">
            <v>12</v>
          </cell>
          <cell r="F234">
            <v>12</v>
          </cell>
          <cell r="G234"/>
          <cell r="H234"/>
          <cell r="I234"/>
          <cell r="J234"/>
          <cell r="K234">
            <v>0</v>
          </cell>
        </row>
        <row r="235">
          <cell r="A235">
            <v>236</v>
          </cell>
          <cell r="B235" t="str">
            <v>Grand Forks</v>
          </cell>
          <cell r="C235" t="str">
            <v>USA &amp; Canada</v>
          </cell>
          <cell r="D235"/>
          <cell r="E235">
            <v>29</v>
          </cell>
          <cell r="F235">
            <v>31</v>
          </cell>
          <cell r="G235"/>
          <cell r="H235"/>
          <cell r="I235"/>
          <cell r="J235"/>
          <cell r="K235">
            <v>2</v>
          </cell>
        </row>
        <row r="236">
          <cell r="A236">
            <v>237</v>
          </cell>
          <cell r="B236" t="str">
            <v>Invermere</v>
          </cell>
          <cell r="C236" t="str">
            <v>USA &amp; Canada</v>
          </cell>
          <cell r="D236"/>
          <cell r="E236">
            <v>15</v>
          </cell>
          <cell r="F236">
            <v>15</v>
          </cell>
          <cell r="G236"/>
          <cell r="H236"/>
          <cell r="I236"/>
          <cell r="J236"/>
          <cell r="K236">
            <v>0</v>
          </cell>
        </row>
        <row r="237">
          <cell r="A237">
            <v>238</v>
          </cell>
          <cell r="B237" t="str">
            <v>Kimberley</v>
          </cell>
          <cell r="C237" t="str">
            <v>USA &amp; Canada</v>
          </cell>
          <cell r="D237"/>
          <cell r="E237">
            <v>10</v>
          </cell>
          <cell r="F237">
            <v>10</v>
          </cell>
          <cell r="G237"/>
          <cell r="H237"/>
          <cell r="I237"/>
          <cell r="J237"/>
          <cell r="K237">
            <v>0</v>
          </cell>
        </row>
        <row r="238">
          <cell r="A238">
            <v>239</v>
          </cell>
          <cell r="B238" t="str">
            <v>Nakusp</v>
          </cell>
          <cell r="C238" t="str">
            <v>USA &amp; Canada</v>
          </cell>
          <cell r="D238"/>
          <cell r="E238">
            <v>9</v>
          </cell>
          <cell r="F238">
            <v>8</v>
          </cell>
          <cell r="G238"/>
          <cell r="H238"/>
          <cell r="I238"/>
          <cell r="J238"/>
          <cell r="K238">
            <v>-1</v>
          </cell>
        </row>
        <row r="239">
          <cell r="A239">
            <v>240</v>
          </cell>
          <cell r="B239" t="str">
            <v>Nelson</v>
          </cell>
          <cell r="C239" t="str">
            <v>USA &amp; Canada</v>
          </cell>
          <cell r="D239"/>
          <cell r="E239">
            <v>52</v>
          </cell>
          <cell r="F239">
            <v>49</v>
          </cell>
          <cell r="G239"/>
          <cell r="H239"/>
          <cell r="I239"/>
          <cell r="J239"/>
          <cell r="K239">
            <v>-3</v>
          </cell>
        </row>
        <row r="240">
          <cell r="A240">
            <v>241</v>
          </cell>
          <cell r="B240" t="str">
            <v>Rossland</v>
          </cell>
          <cell r="C240" t="str">
            <v>USA &amp; Canada</v>
          </cell>
          <cell r="D240"/>
          <cell r="E240">
            <v>18</v>
          </cell>
          <cell r="F240">
            <v>19</v>
          </cell>
          <cell r="G240"/>
          <cell r="H240"/>
          <cell r="I240"/>
          <cell r="J240"/>
          <cell r="K240">
            <v>1</v>
          </cell>
        </row>
        <row r="241">
          <cell r="A241">
            <v>243</v>
          </cell>
          <cell r="B241" t="str">
            <v>Trail</v>
          </cell>
          <cell r="C241" t="str">
            <v>USA &amp; Canada</v>
          </cell>
          <cell r="D241"/>
          <cell r="E241">
            <v>20</v>
          </cell>
          <cell r="F241">
            <v>20</v>
          </cell>
          <cell r="G241"/>
          <cell r="H241"/>
          <cell r="I241"/>
          <cell r="J241"/>
          <cell r="K241">
            <v>0</v>
          </cell>
        </row>
        <row r="242">
          <cell r="A242">
            <v>244</v>
          </cell>
          <cell r="B242" t="str">
            <v>Coeur d'Alene</v>
          </cell>
          <cell r="C242" t="str">
            <v>USA &amp; Canada</v>
          </cell>
          <cell r="D242"/>
          <cell r="E242">
            <v>172</v>
          </cell>
          <cell r="F242">
            <v>169</v>
          </cell>
          <cell r="G242"/>
          <cell r="H242"/>
          <cell r="I242"/>
          <cell r="J242"/>
          <cell r="K242">
            <v>-3</v>
          </cell>
        </row>
        <row r="243">
          <cell r="A243">
            <v>246</v>
          </cell>
          <cell r="B243" t="str">
            <v>Kellogg</v>
          </cell>
          <cell r="C243" t="str">
            <v>USA &amp; Canada</v>
          </cell>
          <cell r="D243"/>
          <cell r="E243">
            <v>23</v>
          </cell>
          <cell r="F243">
            <v>23</v>
          </cell>
          <cell r="G243"/>
          <cell r="H243"/>
          <cell r="I243"/>
          <cell r="J243"/>
          <cell r="K243">
            <v>0</v>
          </cell>
        </row>
        <row r="244">
          <cell r="A244">
            <v>247</v>
          </cell>
          <cell r="B244" t="str">
            <v>Lewiston</v>
          </cell>
          <cell r="C244" t="str">
            <v>USA &amp; Canada</v>
          </cell>
          <cell r="D244"/>
          <cell r="E244">
            <v>47</v>
          </cell>
          <cell r="F244">
            <v>50</v>
          </cell>
          <cell r="G244"/>
          <cell r="H244"/>
          <cell r="I244"/>
          <cell r="J244"/>
          <cell r="K244">
            <v>3</v>
          </cell>
        </row>
        <row r="245">
          <cell r="A245">
            <v>249</v>
          </cell>
          <cell r="B245" t="str">
            <v>Moscow</v>
          </cell>
          <cell r="C245" t="str">
            <v>USA &amp; Canada</v>
          </cell>
          <cell r="D245"/>
          <cell r="E245">
            <v>30</v>
          </cell>
          <cell r="F245">
            <v>30</v>
          </cell>
          <cell r="G245"/>
          <cell r="H245"/>
          <cell r="I245"/>
          <cell r="J245"/>
          <cell r="K245">
            <v>0</v>
          </cell>
        </row>
        <row r="246">
          <cell r="A246">
            <v>250</v>
          </cell>
          <cell r="B246" t="str">
            <v>Orofino</v>
          </cell>
          <cell r="C246" t="str">
            <v>USA &amp; Canada</v>
          </cell>
          <cell r="D246"/>
          <cell r="E246">
            <v>35</v>
          </cell>
          <cell r="F246">
            <v>37</v>
          </cell>
          <cell r="G246"/>
          <cell r="H246"/>
          <cell r="I246"/>
          <cell r="J246"/>
          <cell r="K246">
            <v>2</v>
          </cell>
        </row>
        <row r="247">
          <cell r="A247">
            <v>251</v>
          </cell>
          <cell r="B247" t="str">
            <v>Sandpoint</v>
          </cell>
          <cell r="C247" t="str">
            <v>USA &amp; Canada</v>
          </cell>
          <cell r="D247"/>
          <cell r="E247">
            <v>78</v>
          </cell>
          <cell r="F247">
            <v>84</v>
          </cell>
          <cell r="G247"/>
          <cell r="H247"/>
          <cell r="I247"/>
          <cell r="J247"/>
          <cell r="K247">
            <v>6</v>
          </cell>
        </row>
        <row r="248">
          <cell r="A248">
            <v>252</v>
          </cell>
          <cell r="B248" t="str">
            <v>Wallace</v>
          </cell>
          <cell r="C248" t="str">
            <v>USA &amp; Canada</v>
          </cell>
          <cell r="D248"/>
          <cell r="E248">
            <v>11</v>
          </cell>
          <cell r="F248">
            <v>10</v>
          </cell>
          <cell r="G248"/>
          <cell r="H248"/>
          <cell r="I248"/>
          <cell r="J248"/>
          <cell r="K248">
            <v>-1</v>
          </cell>
        </row>
        <row r="249">
          <cell r="A249">
            <v>254</v>
          </cell>
          <cell r="B249" t="str">
            <v>Tri-Cities Sunrise (Burbank)</v>
          </cell>
          <cell r="C249" t="str">
            <v>USA &amp; Canada</v>
          </cell>
          <cell r="D249"/>
          <cell r="E249">
            <v>69</v>
          </cell>
          <cell r="F249">
            <v>69</v>
          </cell>
          <cell r="G249"/>
          <cell r="H249"/>
          <cell r="I249"/>
          <cell r="J249"/>
          <cell r="K249">
            <v>0</v>
          </cell>
        </row>
        <row r="250">
          <cell r="A250">
            <v>256</v>
          </cell>
          <cell r="B250" t="str">
            <v>Clarkston</v>
          </cell>
          <cell r="C250" t="str">
            <v>USA &amp; Canada</v>
          </cell>
          <cell r="D250"/>
          <cell r="E250">
            <v>29</v>
          </cell>
          <cell r="F250">
            <v>32</v>
          </cell>
          <cell r="G250"/>
          <cell r="H250"/>
          <cell r="I250"/>
          <cell r="J250"/>
          <cell r="K250">
            <v>3</v>
          </cell>
        </row>
        <row r="251">
          <cell r="A251">
            <v>257</v>
          </cell>
          <cell r="B251" t="str">
            <v>Colfax</v>
          </cell>
          <cell r="C251" t="str">
            <v>USA &amp; Canada</v>
          </cell>
          <cell r="D251"/>
          <cell r="E251">
            <v>25</v>
          </cell>
          <cell r="F251">
            <v>26</v>
          </cell>
          <cell r="G251"/>
          <cell r="H251"/>
          <cell r="I251"/>
          <cell r="J251"/>
          <cell r="K251">
            <v>1</v>
          </cell>
        </row>
        <row r="252">
          <cell r="A252">
            <v>258</v>
          </cell>
          <cell r="B252" t="str">
            <v>Colville</v>
          </cell>
          <cell r="C252" t="str">
            <v>USA &amp; Canada</v>
          </cell>
          <cell r="D252"/>
          <cell r="E252">
            <v>66</v>
          </cell>
          <cell r="F252">
            <v>71</v>
          </cell>
          <cell r="G252"/>
          <cell r="H252"/>
          <cell r="I252"/>
          <cell r="J252"/>
          <cell r="K252">
            <v>5</v>
          </cell>
        </row>
        <row r="253">
          <cell r="A253">
            <v>259</v>
          </cell>
          <cell r="B253" t="str">
            <v>Deer Park</v>
          </cell>
          <cell r="C253" t="str">
            <v>USA &amp; Canada</v>
          </cell>
          <cell r="D253"/>
          <cell r="E253">
            <v>21</v>
          </cell>
          <cell r="F253">
            <v>19</v>
          </cell>
          <cell r="G253"/>
          <cell r="H253"/>
          <cell r="I253"/>
          <cell r="J253"/>
          <cell r="K253">
            <v>-2</v>
          </cell>
        </row>
        <row r="254">
          <cell r="A254">
            <v>260</v>
          </cell>
          <cell r="B254" t="str">
            <v>Pasco-Kennewick</v>
          </cell>
          <cell r="C254" t="str">
            <v>USA &amp; Canada</v>
          </cell>
          <cell r="D254"/>
          <cell r="E254">
            <v>52</v>
          </cell>
          <cell r="F254">
            <v>55</v>
          </cell>
          <cell r="G254"/>
          <cell r="H254"/>
          <cell r="I254"/>
          <cell r="J254"/>
          <cell r="K254">
            <v>3</v>
          </cell>
        </row>
        <row r="255">
          <cell r="A255">
            <v>261</v>
          </cell>
          <cell r="B255" t="str">
            <v>Pullman</v>
          </cell>
          <cell r="C255" t="str">
            <v>USA &amp; Canada</v>
          </cell>
          <cell r="D255"/>
          <cell r="E255">
            <v>26</v>
          </cell>
          <cell r="F255">
            <v>27</v>
          </cell>
          <cell r="G255"/>
          <cell r="H255"/>
          <cell r="I255"/>
          <cell r="J255"/>
          <cell r="K255">
            <v>1</v>
          </cell>
        </row>
        <row r="256">
          <cell r="A256">
            <v>262</v>
          </cell>
          <cell r="B256" t="str">
            <v>Richland</v>
          </cell>
          <cell r="C256" t="str">
            <v>USA &amp; Canada</v>
          </cell>
          <cell r="D256"/>
          <cell r="E256">
            <v>67</v>
          </cell>
          <cell r="F256">
            <v>66</v>
          </cell>
          <cell r="G256"/>
          <cell r="H256"/>
          <cell r="I256"/>
          <cell r="J256"/>
          <cell r="K256">
            <v>-1</v>
          </cell>
        </row>
        <row r="257">
          <cell r="A257">
            <v>263</v>
          </cell>
          <cell r="B257" t="str">
            <v>Spokane</v>
          </cell>
          <cell r="C257" t="str">
            <v>USA &amp; Canada</v>
          </cell>
          <cell r="D257"/>
          <cell r="E257">
            <v>250</v>
          </cell>
          <cell r="F257">
            <v>228</v>
          </cell>
          <cell r="G257"/>
          <cell r="H257"/>
          <cell r="I257"/>
          <cell r="J257"/>
          <cell r="K257">
            <v>-22</v>
          </cell>
        </row>
        <row r="258">
          <cell r="A258">
            <v>266</v>
          </cell>
          <cell r="B258" t="str">
            <v>Spokane North</v>
          </cell>
          <cell r="C258" t="str">
            <v>USA &amp; Canada</v>
          </cell>
          <cell r="D258"/>
          <cell r="E258">
            <v>20</v>
          </cell>
          <cell r="F258">
            <v>21</v>
          </cell>
          <cell r="G258"/>
          <cell r="H258"/>
          <cell r="I258"/>
          <cell r="J258"/>
          <cell r="K258">
            <v>1</v>
          </cell>
        </row>
        <row r="259">
          <cell r="A259">
            <v>267</v>
          </cell>
          <cell r="B259" t="str">
            <v>Spokane South</v>
          </cell>
          <cell r="C259" t="str">
            <v>USA &amp; Canada</v>
          </cell>
          <cell r="D259"/>
          <cell r="E259">
            <v>30</v>
          </cell>
          <cell r="F259">
            <v>28</v>
          </cell>
          <cell r="G259"/>
          <cell r="H259"/>
          <cell r="I259"/>
          <cell r="J259"/>
          <cell r="K259">
            <v>-2</v>
          </cell>
        </row>
        <row r="260">
          <cell r="A260">
            <v>268</v>
          </cell>
          <cell r="B260" t="str">
            <v>Greater Spokane Valley</v>
          </cell>
          <cell r="C260" t="str">
            <v>USA &amp; Canada</v>
          </cell>
          <cell r="D260"/>
          <cell r="E260">
            <v>34</v>
          </cell>
          <cell r="F260">
            <v>33</v>
          </cell>
          <cell r="G260"/>
          <cell r="H260"/>
          <cell r="I260"/>
          <cell r="J260"/>
          <cell r="K260">
            <v>-1</v>
          </cell>
        </row>
        <row r="261">
          <cell r="A261">
            <v>269</v>
          </cell>
          <cell r="B261" t="str">
            <v>Spokane Valley-Sunrise</v>
          </cell>
          <cell r="C261" t="str">
            <v>USA &amp; Canada</v>
          </cell>
          <cell r="D261"/>
          <cell r="E261">
            <v>20</v>
          </cell>
          <cell r="F261">
            <v>23</v>
          </cell>
          <cell r="G261"/>
          <cell r="H261"/>
          <cell r="I261"/>
          <cell r="J261"/>
          <cell r="K261">
            <v>3</v>
          </cell>
        </row>
        <row r="262">
          <cell r="A262">
            <v>271</v>
          </cell>
          <cell r="B262" t="str">
            <v>Walla Walla</v>
          </cell>
          <cell r="C262" t="str">
            <v>USA &amp; Canada</v>
          </cell>
          <cell r="D262"/>
          <cell r="E262">
            <v>174</v>
          </cell>
          <cell r="F262">
            <v>171</v>
          </cell>
          <cell r="G262"/>
          <cell r="H262"/>
          <cell r="I262"/>
          <cell r="J262"/>
          <cell r="K262">
            <v>-3</v>
          </cell>
        </row>
        <row r="263">
          <cell r="A263">
            <v>21526</v>
          </cell>
          <cell r="B263" t="str">
            <v>Spokane Aurora Northwest</v>
          </cell>
          <cell r="C263" t="str">
            <v>USA &amp; Canada</v>
          </cell>
          <cell r="D263"/>
          <cell r="E263">
            <v>44</v>
          </cell>
          <cell r="F263">
            <v>43</v>
          </cell>
          <cell r="G263"/>
          <cell r="H263"/>
          <cell r="I263"/>
          <cell r="J263"/>
          <cell r="K263">
            <v>-1</v>
          </cell>
        </row>
        <row r="264">
          <cell r="A264">
            <v>21710</v>
          </cell>
          <cell r="B264" t="str">
            <v>Golden</v>
          </cell>
          <cell r="C264" t="str">
            <v>USA &amp; Canada</v>
          </cell>
          <cell r="D264"/>
          <cell r="E264">
            <v>24</v>
          </cell>
          <cell r="F264">
            <v>24</v>
          </cell>
          <cell r="G264"/>
          <cell r="H264"/>
          <cell r="I264"/>
          <cell r="J264"/>
          <cell r="K264">
            <v>0</v>
          </cell>
        </row>
        <row r="265">
          <cell r="A265">
            <v>22471</v>
          </cell>
          <cell r="B265" t="str">
            <v>Columbia Center Kennewick</v>
          </cell>
          <cell r="C265" t="str">
            <v>USA &amp; Canada</v>
          </cell>
          <cell r="D265"/>
          <cell r="E265">
            <v>114</v>
          </cell>
          <cell r="F265">
            <v>116</v>
          </cell>
          <cell r="G265"/>
          <cell r="H265"/>
          <cell r="I265"/>
          <cell r="J265"/>
          <cell r="K265">
            <v>2</v>
          </cell>
        </row>
        <row r="266">
          <cell r="A266">
            <v>28701</v>
          </cell>
          <cell r="B266" t="str">
            <v>Lewiston Clarkston Sunrise</v>
          </cell>
          <cell r="C266" t="str">
            <v>USA &amp; Canada</v>
          </cell>
          <cell r="D266"/>
          <cell r="E266">
            <v>15</v>
          </cell>
          <cell r="F266">
            <v>16</v>
          </cell>
          <cell r="G266"/>
          <cell r="H266"/>
          <cell r="I266"/>
          <cell r="J266"/>
          <cell r="K266">
            <v>1</v>
          </cell>
        </row>
        <row r="267">
          <cell r="A267">
            <v>28969</v>
          </cell>
          <cell r="B267" t="str">
            <v>Creston Valley</v>
          </cell>
          <cell r="C267" t="str">
            <v>USA &amp; Canada</v>
          </cell>
          <cell r="D267"/>
          <cell r="E267">
            <v>30</v>
          </cell>
          <cell r="F267">
            <v>31</v>
          </cell>
          <cell r="G267"/>
          <cell r="H267"/>
          <cell r="I267"/>
          <cell r="J267"/>
          <cell r="K267">
            <v>1</v>
          </cell>
        </row>
        <row r="268">
          <cell r="A268">
            <v>29263</v>
          </cell>
          <cell r="B268" t="str">
            <v>Nelson Daybreak</v>
          </cell>
          <cell r="C268" t="str">
            <v>USA &amp; Canada</v>
          </cell>
          <cell r="D268"/>
          <cell r="E268">
            <v>20</v>
          </cell>
          <cell r="F268">
            <v>21</v>
          </cell>
          <cell r="G268"/>
          <cell r="H268"/>
          <cell r="I268"/>
          <cell r="J268"/>
          <cell r="K268">
            <v>1</v>
          </cell>
        </row>
        <row r="269">
          <cell r="A269">
            <v>29335</v>
          </cell>
          <cell r="B269" t="str">
            <v>Richland Riverside</v>
          </cell>
          <cell r="C269" t="str">
            <v>USA &amp; Canada</v>
          </cell>
          <cell r="D269"/>
          <cell r="E269">
            <v>19</v>
          </cell>
          <cell r="F269">
            <v>20</v>
          </cell>
          <cell r="G269"/>
          <cell r="H269"/>
          <cell r="I269"/>
          <cell r="J269"/>
          <cell r="K269">
            <v>1</v>
          </cell>
        </row>
        <row r="270">
          <cell r="A270">
            <v>30546</v>
          </cell>
          <cell r="B270" t="str">
            <v>Walla Walla Sunrise</v>
          </cell>
          <cell r="C270" t="str">
            <v>USA &amp; Canada</v>
          </cell>
          <cell r="D270"/>
          <cell r="E270">
            <v>46</v>
          </cell>
          <cell r="F270">
            <v>40</v>
          </cell>
          <cell r="G270"/>
          <cell r="H270"/>
          <cell r="I270"/>
          <cell r="J270"/>
          <cell r="K270">
            <v>-6</v>
          </cell>
        </row>
        <row r="271">
          <cell r="A271">
            <v>30677</v>
          </cell>
          <cell r="B271" t="str">
            <v>Coeur d'Alene Sunrise</v>
          </cell>
          <cell r="C271" t="str">
            <v>USA &amp; Canada</v>
          </cell>
          <cell r="D271"/>
          <cell r="E271">
            <v>62</v>
          </cell>
          <cell r="F271">
            <v>63</v>
          </cell>
          <cell r="G271"/>
          <cell r="H271"/>
          <cell r="I271"/>
          <cell r="J271"/>
          <cell r="K271">
            <v>1</v>
          </cell>
        </row>
        <row r="272">
          <cell r="A272">
            <v>31026</v>
          </cell>
          <cell r="B272" t="str">
            <v>Post Falls</v>
          </cell>
          <cell r="C272" t="str">
            <v>USA &amp; Canada</v>
          </cell>
          <cell r="D272"/>
          <cell r="E272">
            <v>28</v>
          </cell>
          <cell r="F272">
            <v>26</v>
          </cell>
          <cell r="G272"/>
          <cell r="H272"/>
          <cell r="I272"/>
          <cell r="J272"/>
          <cell r="K272">
            <v>-2</v>
          </cell>
        </row>
        <row r="273">
          <cell r="A273">
            <v>31691</v>
          </cell>
          <cell r="B273" t="str">
            <v>Newport, Washington - Priest River</v>
          </cell>
          <cell r="C273" t="str">
            <v>USA &amp; Canada</v>
          </cell>
          <cell r="D273"/>
          <cell r="E273">
            <v>31</v>
          </cell>
          <cell r="F273">
            <v>32</v>
          </cell>
          <cell r="G273"/>
          <cell r="H273"/>
          <cell r="I273"/>
          <cell r="J273"/>
          <cell r="K273">
            <v>1</v>
          </cell>
        </row>
        <row r="274">
          <cell r="A274">
            <v>50240</v>
          </cell>
          <cell r="B274" t="str">
            <v>Cranbrook Sunrise</v>
          </cell>
          <cell r="C274" t="str">
            <v>USA &amp; Canada</v>
          </cell>
          <cell r="D274"/>
          <cell r="E274">
            <v>40</v>
          </cell>
          <cell r="F274">
            <v>43</v>
          </cell>
          <cell r="G274"/>
          <cell r="H274"/>
          <cell r="I274"/>
          <cell r="J274"/>
          <cell r="K274">
            <v>3</v>
          </cell>
        </row>
        <row r="275">
          <cell r="A275">
            <v>52719</v>
          </cell>
          <cell r="B275" t="str">
            <v>Castlegar Sunrise 2000</v>
          </cell>
          <cell r="C275" t="str">
            <v>USA &amp; Canada</v>
          </cell>
          <cell r="D275"/>
          <cell r="E275">
            <v>28</v>
          </cell>
          <cell r="F275">
            <v>28</v>
          </cell>
          <cell r="G275"/>
          <cell r="H275"/>
          <cell r="I275"/>
          <cell r="J275"/>
          <cell r="K275">
            <v>0</v>
          </cell>
        </row>
        <row r="276">
          <cell r="A276">
            <v>53073</v>
          </cell>
          <cell r="B276" t="str">
            <v>Columbia Valley Daybreak (Kennewick)</v>
          </cell>
          <cell r="C276" t="str">
            <v>USA &amp; Canada</v>
          </cell>
          <cell r="D276"/>
          <cell r="E276">
            <v>22</v>
          </cell>
          <cell r="F276">
            <v>26</v>
          </cell>
          <cell r="G276"/>
          <cell r="H276"/>
          <cell r="I276"/>
          <cell r="J276"/>
          <cell r="K276">
            <v>4</v>
          </cell>
        </row>
        <row r="277">
          <cell r="A277">
            <v>57984</v>
          </cell>
          <cell r="B277" t="str">
            <v>St. Maries</v>
          </cell>
          <cell r="C277" t="str">
            <v>USA &amp; Canada</v>
          </cell>
          <cell r="D277"/>
          <cell r="E277">
            <v>22</v>
          </cell>
          <cell r="F277">
            <v>22</v>
          </cell>
          <cell r="G277"/>
          <cell r="H277"/>
          <cell r="I277"/>
          <cell r="J277"/>
          <cell r="K277">
            <v>0</v>
          </cell>
        </row>
        <row r="278">
          <cell r="A278">
            <v>58884</v>
          </cell>
          <cell r="B278" t="str">
            <v>Bonners Ferry</v>
          </cell>
          <cell r="C278" t="str">
            <v>USA &amp; Canada</v>
          </cell>
          <cell r="D278"/>
          <cell r="E278">
            <v>47</v>
          </cell>
          <cell r="F278">
            <v>48</v>
          </cell>
          <cell r="G278"/>
          <cell r="H278"/>
          <cell r="I278"/>
          <cell r="J278"/>
          <cell r="K278">
            <v>1</v>
          </cell>
        </row>
        <row r="279">
          <cell r="A279">
            <v>61914</v>
          </cell>
          <cell r="B279" t="str">
            <v>Radium Hot Springs Sunrise</v>
          </cell>
          <cell r="C279" t="str">
            <v>USA &amp; Canada</v>
          </cell>
          <cell r="D279"/>
          <cell r="E279">
            <v>16</v>
          </cell>
          <cell r="F279">
            <v>18</v>
          </cell>
          <cell r="G279"/>
          <cell r="H279"/>
          <cell r="I279"/>
          <cell r="J279"/>
          <cell r="K279">
            <v>2</v>
          </cell>
        </row>
        <row r="280">
          <cell r="A280">
            <v>63114</v>
          </cell>
          <cell r="B280" t="str">
            <v>Kettle Falls</v>
          </cell>
          <cell r="C280" t="str">
            <v>USA &amp; Canada</v>
          </cell>
          <cell r="D280"/>
          <cell r="E280">
            <v>12</v>
          </cell>
          <cell r="F280">
            <v>12</v>
          </cell>
          <cell r="G280"/>
          <cell r="H280"/>
          <cell r="I280"/>
          <cell r="J280"/>
          <cell r="K280">
            <v>0</v>
          </cell>
        </row>
        <row r="281">
          <cell r="A281">
            <v>67154</v>
          </cell>
          <cell r="B281" t="str">
            <v>Liberty Lake Centennial</v>
          </cell>
          <cell r="C281" t="str">
            <v>USA &amp; Canada</v>
          </cell>
          <cell r="D281"/>
          <cell r="E281">
            <v>30</v>
          </cell>
          <cell r="F281">
            <v>34</v>
          </cell>
          <cell r="G281"/>
          <cell r="H281"/>
          <cell r="I281"/>
          <cell r="J281"/>
          <cell r="K281">
            <v>4</v>
          </cell>
        </row>
        <row r="282">
          <cell r="A282">
            <v>69179</v>
          </cell>
          <cell r="B282" t="str">
            <v>Ponderay Centennial</v>
          </cell>
          <cell r="C282" t="str">
            <v>USA &amp; Canada</v>
          </cell>
          <cell r="D282"/>
          <cell r="E282">
            <v>16</v>
          </cell>
          <cell r="F282">
            <v>15</v>
          </cell>
          <cell r="G282"/>
          <cell r="H282"/>
          <cell r="I282"/>
          <cell r="J282"/>
          <cell r="K282">
            <v>-1</v>
          </cell>
        </row>
        <row r="283">
          <cell r="A283">
            <v>82489</v>
          </cell>
          <cell r="B283" t="str">
            <v>Waneta Trail Sunrise</v>
          </cell>
          <cell r="C283" t="str">
            <v>USA &amp; Canada</v>
          </cell>
          <cell r="D283"/>
          <cell r="E283">
            <v>10</v>
          </cell>
          <cell r="F283">
            <v>10</v>
          </cell>
          <cell r="G283"/>
          <cell r="H283"/>
          <cell r="I283"/>
          <cell r="J283"/>
          <cell r="K283">
            <v>0</v>
          </cell>
        </row>
        <row r="284">
          <cell r="A284">
            <v>83256</v>
          </cell>
          <cell r="B284" t="str">
            <v>Coeur d'Alene-Evening</v>
          </cell>
          <cell r="C284" t="str">
            <v>USA &amp; Canada</v>
          </cell>
          <cell r="D284"/>
          <cell r="E284">
            <v>21</v>
          </cell>
          <cell r="F284">
            <v>19</v>
          </cell>
          <cell r="G284"/>
          <cell r="H284"/>
          <cell r="I284"/>
          <cell r="J284"/>
          <cell r="K284">
            <v>-2</v>
          </cell>
        </row>
        <row r="285">
          <cell r="A285">
            <v>90076</v>
          </cell>
          <cell r="B285" t="str">
            <v>District 5080 Passport</v>
          </cell>
          <cell r="C285" t="str">
            <v>USA &amp; Canada</v>
          </cell>
          <cell r="D285"/>
          <cell r="E285">
            <v>20</v>
          </cell>
          <cell r="F285">
            <v>22</v>
          </cell>
          <cell r="G285"/>
          <cell r="H285"/>
          <cell r="I285"/>
          <cell r="J285"/>
          <cell r="K285">
            <v>2</v>
          </cell>
        </row>
        <row r="286">
          <cell r="A286">
            <v>90084</v>
          </cell>
          <cell r="B286" t="str">
            <v>Columbia River Passport</v>
          </cell>
          <cell r="C286" t="str">
            <v>USA &amp; Canada</v>
          </cell>
          <cell r="D286"/>
          <cell r="E286">
            <v>20</v>
          </cell>
          <cell r="F286">
            <v>20</v>
          </cell>
          <cell r="G286"/>
          <cell r="H286"/>
          <cell r="I286"/>
          <cell r="J286"/>
          <cell r="K286">
            <v>0</v>
          </cell>
        </row>
        <row r="287">
          <cell r="A287" t="str">
            <v>Existing Club Totals</v>
          </cell>
          <cell r="B287"/>
          <cell r="C287"/>
          <cell r="D287"/>
          <cell r="E287">
            <v>2298</v>
          </cell>
          <cell r="F287">
            <v>2304</v>
          </cell>
          <cell r="G287"/>
          <cell r="H287"/>
          <cell r="I287"/>
          <cell r="J287"/>
          <cell r="K287">
            <v>6</v>
          </cell>
        </row>
        <row r="289">
          <cell r="A289" t="str">
            <v>No New Clubs Chartered Since 1 July</v>
          </cell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</row>
        <row r="290">
          <cell r="A290" t="str">
            <v>Club ID</v>
          </cell>
          <cell r="B290" t="str">
            <v>Club Name</v>
          </cell>
          <cell r="C290" t="str">
            <v>Region 14 Name</v>
          </cell>
          <cell r="D290"/>
          <cell r="E290" t="str">
            <v>Member Count @ 1 July</v>
          </cell>
          <cell r="F290" t="str">
            <v>Member Count @ Current</v>
          </cell>
          <cell r="G290"/>
          <cell r="H290" t="str">
            <v>Termination Reason</v>
          </cell>
          <cell r="I290"/>
          <cell r="J290" t="str">
            <v>Termination Date</v>
          </cell>
          <cell r="K290" t="str">
            <v>Net Change from 1 July</v>
          </cell>
        </row>
        <row r="291">
          <cell r="A291"/>
          <cell r="B291"/>
          <cell r="C291"/>
          <cell r="D291"/>
          <cell r="E291">
            <v>0</v>
          </cell>
          <cell r="F291">
            <v>0</v>
          </cell>
          <cell r="G291"/>
          <cell r="H291"/>
          <cell r="I291"/>
          <cell r="J291"/>
          <cell r="K291">
            <v>0</v>
          </cell>
        </row>
        <row r="292">
          <cell r="A292" t="str">
            <v>New Club Totals</v>
          </cell>
          <cell r="B292"/>
          <cell r="C292"/>
          <cell r="D292"/>
          <cell r="E292">
            <v>0</v>
          </cell>
          <cell r="F292">
            <v>0</v>
          </cell>
          <cell r="G292"/>
          <cell r="H292"/>
          <cell r="I292"/>
          <cell r="J292"/>
          <cell r="K292">
            <v>0</v>
          </cell>
        </row>
        <row r="294">
          <cell r="A294"/>
          <cell r="B294"/>
          <cell r="C294"/>
          <cell r="D294" t="str">
            <v>Member at 1 July</v>
          </cell>
          <cell r="E294"/>
          <cell r="F294"/>
          <cell r="G294" t="str">
            <v>Member @ Current</v>
          </cell>
          <cell r="H294"/>
          <cell r="I294" t="str">
            <v>Net Change from 1 July</v>
          </cell>
          <cell r="J294"/>
          <cell r="K294"/>
        </row>
        <row r="295">
          <cell r="A295" t="str">
            <v>Total Performance For District # 5080</v>
          </cell>
          <cell r="B295"/>
          <cell r="C295"/>
          <cell r="D295">
            <v>2298</v>
          </cell>
          <cell r="E295"/>
          <cell r="F295"/>
          <cell r="G295">
            <v>2304</v>
          </cell>
          <cell r="H295"/>
          <cell r="I295">
            <v>6</v>
          </cell>
          <cell r="J295"/>
          <cell r="K295"/>
        </row>
        <row r="297">
          <cell r="A297" t="str">
            <v>District ID 5100</v>
          </cell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</row>
        <row r="298">
          <cell r="A298" t="str">
            <v>Club ID</v>
          </cell>
          <cell r="B298" t="str">
            <v>Club Name</v>
          </cell>
          <cell r="C298" t="str">
            <v>Region 14 Name</v>
          </cell>
          <cell r="D298"/>
          <cell r="E298" t="str">
            <v>Member Count @ 1 July</v>
          </cell>
          <cell r="F298" t="str">
            <v>Member Count @ Current</v>
          </cell>
          <cell r="G298"/>
          <cell r="H298" t="str">
            <v>Termination Reason</v>
          </cell>
          <cell r="I298"/>
          <cell r="J298" t="str">
            <v>Termination Date</v>
          </cell>
          <cell r="K298" t="str">
            <v>Net Change from 1 July</v>
          </cell>
        </row>
        <row r="299">
          <cell r="A299">
            <v>272</v>
          </cell>
          <cell r="B299" t="str">
            <v>Albina (Portland)</v>
          </cell>
          <cell r="C299" t="str">
            <v>USA &amp; Canada</v>
          </cell>
          <cell r="D299"/>
          <cell r="E299">
            <v>9</v>
          </cell>
          <cell r="F299">
            <v>12</v>
          </cell>
          <cell r="G299"/>
          <cell r="H299"/>
          <cell r="I299"/>
          <cell r="J299"/>
          <cell r="K299">
            <v>3</v>
          </cell>
        </row>
        <row r="300">
          <cell r="A300">
            <v>274</v>
          </cell>
          <cell r="B300" t="str">
            <v>Astoria</v>
          </cell>
          <cell r="C300" t="str">
            <v>USA &amp; Canada</v>
          </cell>
          <cell r="D300"/>
          <cell r="E300">
            <v>45</v>
          </cell>
          <cell r="F300">
            <v>46</v>
          </cell>
          <cell r="G300"/>
          <cell r="H300"/>
          <cell r="I300"/>
          <cell r="J300"/>
          <cell r="K300">
            <v>1</v>
          </cell>
        </row>
        <row r="301">
          <cell r="A301">
            <v>276</v>
          </cell>
          <cell r="B301" t="str">
            <v>Beaverton</v>
          </cell>
          <cell r="C301" t="str">
            <v>USA &amp; Canada</v>
          </cell>
          <cell r="D301"/>
          <cell r="E301">
            <v>74</v>
          </cell>
          <cell r="F301">
            <v>79</v>
          </cell>
          <cell r="G301"/>
          <cell r="H301"/>
          <cell r="I301"/>
          <cell r="J301"/>
          <cell r="K301">
            <v>5</v>
          </cell>
        </row>
        <row r="302">
          <cell r="A302">
            <v>278</v>
          </cell>
          <cell r="B302" t="str">
            <v>Canby</v>
          </cell>
          <cell r="C302" t="str">
            <v>USA &amp; Canada</v>
          </cell>
          <cell r="D302"/>
          <cell r="E302">
            <v>58</v>
          </cell>
          <cell r="F302">
            <v>59</v>
          </cell>
          <cell r="G302"/>
          <cell r="H302"/>
          <cell r="I302"/>
          <cell r="J302"/>
          <cell r="K302">
            <v>1</v>
          </cell>
        </row>
        <row r="303">
          <cell r="A303">
            <v>279</v>
          </cell>
          <cell r="B303" t="str">
            <v>Clackamas</v>
          </cell>
          <cell r="C303" t="str">
            <v>USA &amp; Canada</v>
          </cell>
          <cell r="D303"/>
          <cell r="E303">
            <v>76</v>
          </cell>
          <cell r="F303">
            <v>75</v>
          </cell>
          <cell r="G303"/>
          <cell r="H303"/>
          <cell r="I303"/>
          <cell r="J303"/>
          <cell r="K303">
            <v>-1</v>
          </cell>
        </row>
        <row r="304">
          <cell r="A304">
            <v>280</v>
          </cell>
          <cell r="B304" t="str">
            <v>Columbia County</v>
          </cell>
          <cell r="C304" t="str">
            <v>USA &amp; Canada</v>
          </cell>
          <cell r="D304"/>
          <cell r="E304">
            <v>20</v>
          </cell>
          <cell r="F304">
            <v>20</v>
          </cell>
          <cell r="G304"/>
          <cell r="H304"/>
          <cell r="I304"/>
          <cell r="J304"/>
          <cell r="K304">
            <v>0</v>
          </cell>
        </row>
        <row r="305">
          <cell r="A305">
            <v>282</v>
          </cell>
          <cell r="B305" t="str">
            <v>Dallas</v>
          </cell>
          <cell r="C305" t="str">
            <v>USA &amp; Canada</v>
          </cell>
          <cell r="D305"/>
          <cell r="E305">
            <v>45</v>
          </cell>
          <cell r="F305">
            <v>46</v>
          </cell>
          <cell r="G305"/>
          <cell r="H305"/>
          <cell r="I305"/>
          <cell r="J305"/>
          <cell r="K305">
            <v>1</v>
          </cell>
        </row>
        <row r="306">
          <cell r="A306">
            <v>283</v>
          </cell>
          <cell r="B306" t="str">
            <v>East Portland</v>
          </cell>
          <cell r="C306" t="str">
            <v>USA &amp; Canada</v>
          </cell>
          <cell r="D306"/>
          <cell r="E306">
            <v>71</v>
          </cell>
          <cell r="F306">
            <v>69</v>
          </cell>
          <cell r="G306"/>
          <cell r="H306"/>
          <cell r="I306"/>
          <cell r="J306"/>
          <cell r="K306">
            <v>-2</v>
          </cell>
        </row>
        <row r="307">
          <cell r="A307">
            <v>284</v>
          </cell>
          <cell r="B307" t="str">
            <v>East Salem</v>
          </cell>
          <cell r="C307" t="str">
            <v>USA &amp; Canada</v>
          </cell>
          <cell r="D307"/>
          <cell r="E307">
            <v>30</v>
          </cell>
          <cell r="F307">
            <v>30</v>
          </cell>
          <cell r="G307"/>
          <cell r="H307"/>
          <cell r="I307"/>
          <cell r="J307"/>
          <cell r="K307">
            <v>0</v>
          </cell>
        </row>
        <row r="308">
          <cell r="A308">
            <v>285</v>
          </cell>
          <cell r="B308" t="str">
            <v>Forest Grove</v>
          </cell>
          <cell r="C308" t="str">
            <v>USA &amp; Canada</v>
          </cell>
          <cell r="D308"/>
          <cell r="E308">
            <v>91</v>
          </cell>
          <cell r="F308">
            <v>91</v>
          </cell>
          <cell r="G308"/>
          <cell r="H308"/>
          <cell r="I308"/>
          <cell r="J308"/>
          <cell r="K308">
            <v>0</v>
          </cell>
        </row>
        <row r="309">
          <cell r="A309">
            <v>286</v>
          </cell>
          <cell r="B309" t="str">
            <v>Gresham</v>
          </cell>
          <cell r="C309" t="str">
            <v>USA &amp; Canada</v>
          </cell>
          <cell r="D309"/>
          <cell r="E309">
            <v>49</v>
          </cell>
          <cell r="F309">
            <v>51</v>
          </cell>
          <cell r="G309"/>
          <cell r="H309"/>
          <cell r="I309"/>
          <cell r="J309"/>
          <cell r="K309">
            <v>2</v>
          </cell>
        </row>
        <row r="310">
          <cell r="A310">
            <v>287</v>
          </cell>
          <cell r="B310" t="str">
            <v>Hermiston</v>
          </cell>
          <cell r="C310" t="str">
            <v>USA &amp; Canada</v>
          </cell>
          <cell r="D310"/>
          <cell r="E310">
            <v>67</v>
          </cell>
          <cell r="F310">
            <v>75</v>
          </cell>
          <cell r="G310"/>
          <cell r="H310"/>
          <cell r="I310"/>
          <cell r="J310"/>
          <cell r="K310">
            <v>8</v>
          </cell>
        </row>
        <row r="311">
          <cell r="A311">
            <v>288</v>
          </cell>
          <cell r="B311" t="str">
            <v>Hillsboro</v>
          </cell>
          <cell r="C311" t="str">
            <v>USA &amp; Canada</v>
          </cell>
          <cell r="D311"/>
          <cell r="E311">
            <v>43</v>
          </cell>
          <cell r="F311">
            <v>46</v>
          </cell>
          <cell r="G311"/>
          <cell r="H311"/>
          <cell r="I311"/>
          <cell r="J311"/>
          <cell r="K311">
            <v>3</v>
          </cell>
        </row>
        <row r="312">
          <cell r="A312">
            <v>289</v>
          </cell>
          <cell r="B312" t="str">
            <v>Hood River</v>
          </cell>
          <cell r="C312" t="str">
            <v>USA &amp; Canada</v>
          </cell>
          <cell r="D312"/>
          <cell r="E312">
            <v>105</v>
          </cell>
          <cell r="F312">
            <v>102</v>
          </cell>
          <cell r="G312"/>
          <cell r="H312"/>
          <cell r="I312"/>
          <cell r="J312"/>
          <cell r="K312">
            <v>-3</v>
          </cell>
        </row>
        <row r="313">
          <cell r="A313">
            <v>290</v>
          </cell>
          <cell r="B313" t="str">
            <v>Keizer</v>
          </cell>
          <cell r="C313" t="str">
            <v>USA &amp; Canada</v>
          </cell>
          <cell r="D313"/>
          <cell r="E313">
            <v>69</v>
          </cell>
          <cell r="F313">
            <v>68</v>
          </cell>
          <cell r="G313"/>
          <cell r="H313"/>
          <cell r="I313"/>
          <cell r="J313"/>
          <cell r="K313">
            <v>-1</v>
          </cell>
        </row>
        <row r="314">
          <cell r="A314">
            <v>291</v>
          </cell>
          <cell r="B314" t="str">
            <v>La Grande</v>
          </cell>
          <cell r="C314" t="str">
            <v>USA &amp; Canada</v>
          </cell>
          <cell r="D314"/>
          <cell r="E314">
            <v>51</v>
          </cell>
          <cell r="F314">
            <v>48</v>
          </cell>
          <cell r="G314"/>
          <cell r="H314"/>
          <cell r="I314"/>
          <cell r="J314"/>
          <cell r="K314">
            <v>-3</v>
          </cell>
        </row>
        <row r="315">
          <cell r="A315">
            <v>292</v>
          </cell>
          <cell r="B315" t="str">
            <v>Lake Oswego</v>
          </cell>
          <cell r="C315" t="str">
            <v>USA &amp; Canada</v>
          </cell>
          <cell r="D315"/>
          <cell r="E315">
            <v>156</v>
          </cell>
          <cell r="F315">
            <v>160</v>
          </cell>
          <cell r="G315"/>
          <cell r="H315"/>
          <cell r="I315"/>
          <cell r="J315"/>
          <cell r="K315">
            <v>4</v>
          </cell>
        </row>
        <row r="316">
          <cell r="A316">
            <v>293</v>
          </cell>
          <cell r="B316" t="str">
            <v>McMinnville</v>
          </cell>
          <cell r="C316" t="str">
            <v>USA &amp; Canada</v>
          </cell>
          <cell r="D316"/>
          <cell r="E316">
            <v>51</v>
          </cell>
          <cell r="F316">
            <v>54</v>
          </cell>
          <cell r="G316"/>
          <cell r="H316"/>
          <cell r="I316"/>
          <cell r="J316"/>
          <cell r="K316">
            <v>3</v>
          </cell>
        </row>
        <row r="317">
          <cell r="A317">
            <v>294</v>
          </cell>
          <cell r="B317" t="str">
            <v>Milton-Freewater</v>
          </cell>
          <cell r="C317" t="str">
            <v>USA &amp; Canada</v>
          </cell>
          <cell r="D317"/>
          <cell r="E317">
            <v>24</v>
          </cell>
          <cell r="F317">
            <v>24</v>
          </cell>
          <cell r="G317"/>
          <cell r="H317"/>
          <cell r="I317"/>
          <cell r="J317"/>
          <cell r="K317">
            <v>0</v>
          </cell>
        </row>
        <row r="318">
          <cell r="A318">
            <v>295</v>
          </cell>
          <cell r="B318" t="str">
            <v>Milwaukie</v>
          </cell>
          <cell r="C318" t="str">
            <v>USA &amp; Canada</v>
          </cell>
          <cell r="D318"/>
          <cell r="E318">
            <v>50</v>
          </cell>
          <cell r="F318">
            <v>54</v>
          </cell>
          <cell r="G318"/>
          <cell r="H318"/>
          <cell r="I318"/>
          <cell r="J318"/>
          <cell r="K318">
            <v>4</v>
          </cell>
        </row>
        <row r="319">
          <cell r="A319">
            <v>296</v>
          </cell>
          <cell r="B319" t="str">
            <v>Molalla</v>
          </cell>
          <cell r="C319" t="str">
            <v>USA &amp; Canada</v>
          </cell>
          <cell r="D319"/>
          <cell r="E319">
            <v>13</v>
          </cell>
          <cell r="F319">
            <v>12</v>
          </cell>
          <cell r="G319"/>
          <cell r="H319"/>
          <cell r="I319"/>
          <cell r="J319"/>
          <cell r="K319">
            <v>-1</v>
          </cell>
        </row>
        <row r="320">
          <cell r="A320">
            <v>297</v>
          </cell>
          <cell r="B320" t="str">
            <v>Monmouth-Independence</v>
          </cell>
          <cell r="C320" t="str">
            <v>USA &amp; Canada</v>
          </cell>
          <cell r="D320"/>
          <cell r="E320">
            <v>25</v>
          </cell>
          <cell r="F320">
            <v>26</v>
          </cell>
          <cell r="G320"/>
          <cell r="H320"/>
          <cell r="I320"/>
          <cell r="J320"/>
          <cell r="K320">
            <v>1</v>
          </cell>
        </row>
        <row r="321">
          <cell r="A321">
            <v>298</v>
          </cell>
          <cell r="B321" t="str">
            <v>Newberg</v>
          </cell>
          <cell r="C321" t="str">
            <v>USA &amp; Canada</v>
          </cell>
          <cell r="D321"/>
          <cell r="E321">
            <v>63</v>
          </cell>
          <cell r="F321">
            <v>64</v>
          </cell>
          <cell r="G321"/>
          <cell r="H321"/>
          <cell r="I321"/>
          <cell r="J321"/>
          <cell r="K321">
            <v>1</v>
          </cell>
        </row>
        <row r="322">
          <cell r="A322">
            <v>299</v>
          </cell>
          <cell r="B322" t="str">
            <v>Northeast Portland</v>
          </cell>
          <cell r="C322" t="str">
            <v>USA &amp; Canada</v>
          </cell>
          <cell r="D322"/>
          <cell r="E322">
            <v>7</v>
          </cell>
          <cell r="F322">
            <v>10</v>
          </cell>
          <cell r="G322"/>
          <cell r="H322"/>
          <cell r="I322"/>
          <cell r="J322"/>
          <cell r="K322">
            <v>3</v>
          </cell>
        </row>
        <row r="323">
          <cell r="A323">
            <v>301</v>
          </cell>
          <cell r="B323" t="str">
            <v>Oregon City</v>
          </cell>
          <cell r="C323" t="str">
            <v>USA &amp; Canada</v>
          </cell>
          <cell r="D323"/>
          <cell r="E323">
            <v>54</v>
          </cell>
          <cell r="F323">
            <v>53</v>
          </cell>
          <cell r="G323"/>
          <cell r="H323"/>
          <cell r="I323"/>
          <cell r="J323"/>
          <cell r="K323">
            <v>-1</v>
          </cell>
        </row>
        <row r="324">
          <cell r="A324">
            <v>302</v>
          </cell>
          <cell r="B324" t="str">
            <v>Pendleton</v>
          </cell>
          <cell r="C324" t="str">
            <v>USA &amp; Canada</v>
          </cell>
          <cell r="D324"/>
          <cell r="E324">
            <v>114</v>
          </cell>
          <cell r="F324">
            <v>112</v>
          </cell>
          <cell r="G324"/>
          <cell r="H324"/>
          <cell r="I324"/>
          <cell r="J324"/>
          <cell r="K324">
            <v>-2</v>
          </cell>
        </row>
        <row r="325">
          <cell r="A325">
            <v>303</v>
          </cell>
          <cell r="B325" t="str">
            <v>Portland</v>
          </cell>
          <cell r="C325" t="str">
            <v>USA &amp; Canada</v>
          </cell>
          <cell r="D325"/>
          <cell r="E325">
            <v>200</v>
          </cell>
          <cell r="F325">
            <v>196</v>
          </cell>
          <cell r="G325"/>
          <cell r="H325"/>
          <cell r="I325"/>
          <cell r="J325"/>
          <cell r="K325">
            <v>-4</v>
          </cell>
        </row>
        <row r="326">
          <cell r="A326">
            <v>304</v>
          </cell>
          <cell r="B326" t="str">
            <v>Portland Pearl</v>
          </cell>
          <cell r="C326" t="str">
            <v>USA &amp; Canada</v>
          </cell>
          <cell r="D326"/>
          <cell r="E326">
            <v>74</v>
          </cell>
          <cell r="F326">
            <v>77</v>
          </cell>
          <cell r="G326"/>
          <cell r="H326"/>
          <cell r="I326"/>
          <cell r="J326"/>
          <cell r="K326">
            <v>3</v>
          </cell>
        </row>
        <row r="327">
          <cell r="A327">
            <v>306</v>
          </cell>
          <cell r="B327" t="str">
            <v>Salem</v>
          </cell>
          <cell r="C327" t="str">
            <v>USA &amp; Canada</v>
          </cell>
          <cell r="D327"/>
          <cell r="E327">
            <v>172</v>
          </cell>
          <cell r="F327">
            <v>180</v>
          </cell>
          <cell r="G327"/>
          <cell r="H327"/>
          <cell r="I327"/>
          <cell r="J327"/>
          <cell r="K327">
            <v>8</v>
          </cell>
        </row>
        <row r="328">
          <cell r="A328">
            <v>307</v>
          </cell>
          <cell r="B328" t="str">
            <v>Seaside</v>
          </cell>
          <cell r="C328" t="str">
            <v>USA &amp; Canada</v>
          </cell>
          <cell r="D328"/>
          <cell r="E328">
            <v>44</v>
          </cell>
          <cell r="F328">
            <v>45</v>
          </cell>
          <cell r="G328"/>
          <cell r="H328"/>
          <cell r="I328"/>
          <cell r="J328"/>
          <cell r="K328">
            <v>1</v>
          </cell>
        </row>
        <row r="329">
          <cell r="A329">
            <v>308</v>
          </cell>
          <cell r="B329" t="str">
            <v>Sheridan</v>
          </cell>
          <cell r="C329" t="str">
            <v>USA &amp; Canada</v>
          </cell>
          <cell r="D329"/>
          <cell r="E329">
            <v>13</v>
          </cell>
          <cell r="F329">
            <v>15</v>
          </cell>
          <cell r="G329"/>
          <cell r="H329"/>
          <cell r="I329"/>
          <cell r="J329"/>
          <cell r="K329">
            <v>2</v>
          </cell>
        </row>
        <row r="330">
          <cell r="A330">
            <v>309</v>
          </cell>
          <cell r="B330" t="str">
            <v>Silverton</v>
          </cell>
          <cell r="C330" t="str">
            <v>USA &amp; Canada</v>
          </cell>
          <cell r="D330"/>
          <cell r="E330">
            <v>53</v>
          </cell>
          <cell r="F330">
            <v>54</v>
          </cell>
          <cell r="G330"/>
          <cell r="H330"/>
          <cell r="I330"/>
          <cell r="J330"/>
          <cell r="K330">
            <v>1</v>
          </cell>
        </row>
        <row r="331">
          <cell r="A331">
            <v>310</v>
          </cell>
          <cell r="B331" t="str">
            <v>Southeast Portland</v>
          </cell>
          <cell r="C331" t="str">
            <v>USA &amp; Canada</v>
          </cell>
          <cell r="D331"/>
          <cell r="E331">
            <v>17</v>
          </cell>
          <cell r="F331">
            <v>14</v>
          </cell>
          <cell r="G331"/>
          <cell r="H331"/>
          <cell r="I331"/>
          <cell r="J331"/>
          <cell r="K331">
            <v>-3</v>
          </cell>
        </row>
        <row r="332">
          <cell r="A332">
            <v>311</v>
          </cell>
          <cell r="B332" t="str">
            <v>South Salem</v>
          </cell>
          <cell r="C332" t="str">
            <v>USA &amp; Canada</v>
          </cell>
          <cell r="D332"/>
          <cell r="E332">
            <v>27</v>
          </cell>
          <cell r="F332">
            <v>30</v>
          </cell>
          <cell r="G332"/>
          <cell r="H332"/>
          <cell r="I332"/>
          <cell r="J332"/>
          <cell r="K332">
            <v>3</v>
          </cell>
        </row>
        <row r="333">
          <cell r="A333">
            <v>313</v>
          </cell>
          <cell r="B333" t="str">
            <v>Stayton Area</v>
          </cell>
          <cell r="C333" t="str">
            <v>USA &amp; Canada</v>
          </cell>
          <cell r="D333"/>
          <cell r="E333">
            <v>44</v>
          </cell>
          <cell r="F333">
            <v>40</v>
          </cell>
          <cell r="G333"/>
          <cell r="H333"/>
          <cell r="I333"/>
          <cell r="J333"/>
          <cell r="K333">
            <v>-4</v>
          </cell>
        </row>
        <row r="334">
          <cell r="A334">
            <v>314</v>
          </cell>
          <cell r="B334" t="str">
            <v>The Dalles</v>
          </cell>
          <cell r="C334" t="str">
            <v>USA &amp; Canada</v>
          </cell>
          <cell r="D334"/>
          <cell r="E334">
            <v>32</v>
          </cell>
          <cell r="F334">
            <v>31</v>
          </cell>
          <cell r="G334"/>
          <cell r="H334"/>
          <cell r="I334"/>
          <cell r="J334"/>
          <cell r="K334">
            <v>-1</v>
          </cell>
        </row>
        <row r="335">
          <cell r="A335">
            <v>315</v>
          </cell>
          <cell r="B335" t="str">
            <v>Tigard</v>
          </cell>
          <cell r="C335" t="str">
            <v>USA &amp; Canada</v>
          </cell>
          <cell r="D335"/>
          <cell r="E335">
            <v>50</v>
          </cell>
          <cell r="F335">
            <v>51</v>
          </cell>
          <cell r="G335"/>
          <cell r="H335"/>
          <cell r="I335"/>
          <cell r="J335"/>
          <cell r="K335">
            <v>1</v>
          </cell>
        </row>
        <row r="336">
          <cell r="A336">
            <v>316</v>
          </cell>
          <cell r="B336" t="str">
            <v>Tualatin</v>
          </cell>
          <cell r="C336" t="str">
            <v>USA &amp; Canada</v>
          </cell>
          <cell r="D336"/>
          <cell r="E336">
            <v>50</v>
          </cell>
          <cell r="F336">
            <v>48</v>
          </cell>
          <cell r="G336"/>
          <cell r="H336"/>
          <cell r="I336"/>
          <cell r="J336"/>
          <cell r="K336">
            <v>-2</v>
          </cell>
        </row>
        <row r="337">
          <cell r="A337">
            <v>317</v>
          </cell>
          <cell r="B337" t="str">
            <v>Wallowa County</v>
          </cell>
          <cell r="C337" t="str">
            <v>USA &amp; Canada</v>
          </cell>
          <cell r="D337"/>
          <cell r="E337">
            <v>40</v>
          </cell>
          <cell r="F337">
            <v>42</v>
          </cell>
          <cell r="G337"/>
          <cell r="H337"/>
          <cell r="I337"/>
          <cell r="J337"/>
          <cell r="K337">
            <v>2</v>
          </cell>
        </row>
        <row r="338">
          <cell r="A338">
            <v>318</v>
          </cell>
          <cell r="B338" t="str">
            <v>West Salem</v>
          </cell>
          <cell r="C338" t="str">
            <v>USA &amp; Canada</v>
          </cell>
          <cell r="D338"/>
          <cell r="E338">
            <v>43</v>
          </cell>
          <cell r="F338">
            <v>44</v>
          </cell>
          <cell r="G338"/>
          <cell r="H338"/>
          <cell r="I338"/>
          <cell r="J338"/>
          <cell r="K338">
            <v>1</v>
          </cell>
        </row>
        <row r="339">
          <cell r="A339">
            <v>319</v>
          </cell>
          <cell r="B339" t="str">
            <v>Wilsonville</v>
          </cell>
          <cell r="C339" t="str">
            <v>USA &amp; Canada</v>
          </cell>
          <cell r="D339"/>
          <cell r="E339">
            <v>33</v>
          </cell>
          <cell r="F339">
            <v>34</v>
          </cell>
          <cell r="G339"/>
          <cell r="H339"/>
          <cell r="I339"/>
          <cell r="J339"/>
          <cell r="K339">
            <v>1</v>
          </cell>
        </row>
        <row r="340">
          <cell r="A340">
            <v>320</v>
          </cell>
          <cell r="B340" t="str">
            <v>Woodburn</v>
          </cell>
          <cell r="C340" t="str">
            <v>USA &amp; Canada</v>
          </cell>
          <cell r="D340"/>
          <cell r="E340">
            <v>46</v>
          </cell>
          <cell r="F340">
            <v>44</v>
          </cell>
          <cell r="G340"/>
          <cell r="H340"/>
          <cell r="I340"/>
          <cell r="J340"/>
          <cell r="K340">
            <v>-2</v>
          </cell>
        </row>
        <row r="341">
          <cell r="A341">
            <v>321</v>
          </cell>
          <cell r="B341" t="str">
            <v>Greater Clark County (Vancouver)</v>
          </cell>
          <cell r="C341" t="str">
            <v>USA &amp; Canada</v>
          </cell>
          <cell r="D341"/>
          <cell r="E341">
            <v>75</v>
          </cell>
          <cell r="F341">
            <v>68</v>
          </cell>
          <cell r="G341"/>
          <cell r="H341"/>
          <cell r="I341"/>
          <cell r="J341"/>
          <cell r="K341">
            <v>-7</v>
          </cell>
        </row>
        <row r="342">
          <cell r="A342">
            <v>322</v>
          </cell>
          <cell r="B342" t="str">
            <v>Vancouver</v>
          </cell>
          <cell r="C342" t="str">
            <v>USA &amp; Canada</v>
          </cell>
          <cell r="D342"/>
          <cell r="E342">
            <v>129</v>
          </cell>
          <cell r="F342">
            <v>134</v>
          </cell>
          <cell r="G342"/>
          <cell r="H342"/>
          <cell r="I342"/>
          <cell r="J342"/>
          <cell r="K342">
            <v>5</v>
          </cell>
        </row>
        <row r="343">
          <cell r="A343">
            <v>323</v>
          </cell>
          <cell r="B343" t="str">
            <v>White Salmon-Bingen</v>
          </cell>
          <cell r="C343" t="str">
            <v>USA &amp; Canada</v>
          </cell>
          <cell r="D343"/>
          <cell r="E343">
            <v>38</v>
          </cell>
          <cell r="F343">
            <v>39</v>
          </cell>
          <cell r="G343"/>
          <cell r="H343"/>
          <cell r="I343"/>
          <cell r="J343"/>
          <cell r="K343">
            <v>1</v>
          </cell>
        </row>
        <row r="344">
          <cell r="A344">
            <v>21557</v>
          </cell>
          <cell r="B344" t="str">
            <v>Vancouver Sunrise</v>
          </cell>
          <cell r="C344" t="str">
            <v>USA &amp; Canada</v>
          </cell>
          <cell r="D344"/>
          <cell r="E344">
            <v>27</v>
          </cell>
          <cell r="F344">
            <v>27</v>
          </cell>
          <cell r="G344"/>
          <cell r="H344"/>
          <cell r="I344"/>
          <cell r="J344"/>
          <cell r="K344">
            <v>0</v>
          </cell>
        </row>
        <row r="345">
          <cell r="A345">
            <v>22490</v>
          </cell>
          <cell r="B345" t="str">
            <v>Gladstone-Oak Lodge</v>
          </cell>
          <cell r="C345" t="str">
            <v>USA &amp; Canada</v>
          </cell>
          <cell r="D345"/>
          <cell r="E345">
            <v>19</v>
          </cell>
          <cell r="F345">
            <v>20</v>
          </cell>
          <cell r="G345"/>
          <cell r="H345"/>
          <cell r="I345"/>
          <cell r="J345"/>
          <cell r="K345">
            <v>1</v>
          </cell>
        </row>
        <row r="346">
          <cell r="A346">
            <v>23610</v>
          </cell>
          <cell r="B346" t="str">
            <v>Central East Portland</v>
          </cell>
          <cell r="C346" t="str">
            <v>USA &amp; Canada</v>
          </cell>
          <cell r="D346"/>
          <cell r="E346">
            <v>30</v>
          </cell>
          <cell r="F346">
            <v>32</v>
          </cell>
          <cell r="G346"/>
          <cell r="H346"/>
          <cell r="I346"/>
          <cell r="J346"/>
          <cell r="K346">
            <v>2</v>
          </cell>
        </row>
        <row r="347">
          <cell r="A347">
            <v>24273</v>
          </cell>
          <cell r="B347" t="str">
            <v>McMinnville-Sunrise</v>
          </cell>
          <cell r="C347" t="str">
            <v>USA &amp; Canada</v>
          </cell>
          <cell r="D347"/>
          <cell r="E347">
            <v>24</v>
          </cell>
          <cell r="F347">
            <v>25</v>
          </cell>
          <cell r="G347"/>
          <cell r="H347"/>
          <cell r="I347"/>
          <cell r="J347"/>
          <cell r="K347">
            <v>1</v>
          </cell>
        </row>
        <row r="348">
          <cell r="A348">
            <v>24623</v>
          </cell>
          <cell r="B348" t="str">
            <v>Kruse Way (Lake Oswego)</v>
          </cell>
          <cell r="C348" t="str">
            <v>USA &amp; Canada</v>
          </cell>
          <cell r="D348"/>
          <cell r="E348">
            <v>38</v>
          </cell>
          <cell r="F348">
            <v>37</v>
          </cell>
          <cell r="G348"/>
          <cell r="H348"/>
          <cell r="I348"/>
          <cell r="J348"/>
          <cell r="K348">
            <v>-1</v>
          </cell>
        </row>
        <row r="349">
          <cell r="A349">
            <v>24624</v>
          </cell>
          <cell r="B349" t="str">
            <v>Salem Sunrise</v>
          </cell>
          <cell r="C349" t="str">
            <v>USA &amp; Canada</v>
          </cell>
          <cell r="D349"/>
          <cell r="E349">
            <v>19</v>
          </cell>
          <cell r="F349">
            <v>17</v>
          </cell>
          <cell r="G349"/>
          <cell r="H349"/>
          <cell r="I349"/>
          <cell r="J349"/>
          <cell r="K349">
            <v>-2</v>
          </cell>
        </row>
        <row r="350">
          <cell r="A350">
            <v>26378</v>
          </cell>
          <cell r="B350" t="str">
            <v>La Grande Sunrise</v>
          </cell>
          <cell r="C350" t="str">
            <v>USA &amp; Canada</v>
          </cell>
          <cell r="D350"/>
          <cell r="E350">
            <v>16</v>
          </cell>
          <cell r="F350">
            <v>16</v>
          </cell>
          <cell r="G350"/>
          <cell r="H350"/>
          <cell r="I350"/>
          <cell r="J350"/>
          <cell r="K350">
            <v>0</v>
          </cell>
        </row>
        <row r="351">
          <cell r="A351">
            <v>26675</v>
          </cell>
          <cell r="B351" t="str">
            <v>Tillamook</v>
          </cell>
          <cell r="C351" t="str">
            <v>USA &amp; Canada</v>
          </cell>
          <cell r="D351"/>
          <cell r="E351">
            <v>19</v>
          </cell>
          <cell r="F351">
            <v>26</v>
          </cell>
          <cell r="G351"/>
          <cell r="H351"/>
          <cell r="I351"/>
          <cell r="J351"/>
          <cell r="K351">
            <v>7</v>
          </cell>
        </row>
        <row r="352">
          <cell r="A352">
            <v>28330</v>
          </cell>
          <cell r="B352" t="str">
            <v>Forest Grove Daybreak</v>
          </cell>
          <cell r="C352" t="str">
            <v>USA &amp; Canada</v>
          </cell>
          <cell r="D352"/>
          <cell r="E352">
            <v>29</v>
          </cell>
          <cell r="F352">
            <v>28</v>
          </cell>
          <cell r="G352"/>
          <cell r="H352"/>
          <cell r="I352"/>
          <cell r="J352"/>
          <cell r="K352">
            <v>-1</v>
          </cell>
        </row>
        <row r="353">
          <cell r="A353">
            <v>29145</v>
          </cell>
          <cell r="B353" t="str">
            <v>Lewis River (Battle Ground)</v>
          </cell>
          <cell r="C353" t="str">
            <v>USA &amp; Canada</v>
          </cell>
          <cell r="D353"/>
          <cell r="E353">
            <v>40</v>
          </cell>
          <cell r="F353">
            <v>39</v>
          </cell>
          <cell r="G353"/>
          <cell r="H353"/>
          <cell r="I353"/>
          <cell r="J353"/>
          <cell r="K353">
            <v>-1</v>
          </cell>
        </row>
        <row r="354">
          <cell r="A354">
            <v>29456</v>
          </cell>
          <cell r="B354" t="str">
            <v>Tigard Breakfast</v>
          </cell>
          <cell r="C354" t="str">
            <v>USA &amp; Canada</v>
          </cell>
          <cell r="D354"/>
          <cell r="E354">
            <v>32</v>
          </cell>
          <cell r="F354">
            <v>33</v>
          </cell>
          <cell r="G354"/>
          <cell r="H354"/>
          <cell r="I354"/>
          <cell r="J354"/>
          <cell r="K354">
            <v>1</v>
          </cell>
        </row>
        <row r="355">
          <cell r="A355">
            <v>29999</v>
          </cell>
          <cell r="B355" t="str">
            <v>Sherwood</v>
          </cell>
          <cell r="C355" t="str">
            <v>USA &amp; Canada</v>
          </cell>
          <cell r="D355"/>
          <cell r="E355">
            <v>34</v>
          </cell>
          <cell r="F355">
            <v>34</v>
          </cell>
          <cell r="G355"/>
          <cell r="H355"/>
          <cell r="I355"/>
          <cell r="J355"/>
          <cell r="K355">
            <v>0</v>
          </cell>
        </row>
        <row r="356">
          <cell r="A356">
            <v>30400</v>
          </cell>
          <cell r="B356" t="str">
            <v>Portland Metropolitan</v>
          </cell>
          <cell r="C356" t="str">
            <v>USA &amp; Canada</v>
          </cell>
          <cell r="D356"/>
          <cell r="E356">
            <v>10</v>
          </cell>
          <cell r="F356">
            <v>10</v>
          </cell>
          <cell r="G356"/>
          <cell r="H356"/>
          <cell r="I356"/>
          <cell r="J356"/>
          <cell r="K356">
            <v>0</v>
          </cell>
        </row>
        <row r="357">
          <cell r="A357">
            <v>30709</v>
          </cell>
          <cell r="B357" t="str">
            <v>Camas-Washougal</v>
          </cell>
          <cell r="C357" t="str">
            <v>USA &amp; Canada</v>
          </cell>
          <cell r="D357"/>
          <cell r="E357">
            <v>61</v>
          </cell>
          <cell r="F357">
            <v>58</v>
          </cell>
          <cell r="G357"/>
          <cell r="H357"/>
          <cell r="I357"/>
          <cell r="J357"/>
          <cell r="K357">
            <v>-3</v>
          </cell>
        </row>
        <row r="358">
          <cell r="A358">
            <v>30819</v>
          </cell>
          <cell r="B358" t="str">
            <v>Southwest Pacific County-Peninsula</v>
          </cell>
          <cell r="C358" t="str">
            <v>USA &amp; Canada</v>
          </cell>
          <cell r="D358"/>
          <cell r="E358">
            <v>23</v>
          </cell>
          <cell r="F358">
            <v>35</v>
          </cell>
          <cell r="G358"/>
          <cell r="H358"/>
          <cell r="I358"/>
          <cell r="J358"/>
          <cell r="K358">
            <v>12</v>
          </cell>
        </row>
        <row r="359">
          <cell r="A359">
            <v>50873</v>
          </cell>
          <cell r="B359" t="str">
            <v>Newberg Early Birds</v>
          </cell>
          <cell r="C359" t="str">
            <v>USA &amp; Canada</v>
          </cell>
          <cell r="D359"/>
          <cell r="E359">
            <v>85</v>
          </cell>
          <cell r="F359">
            <v>85</v>
          </cell>
          <cell r="G359"/>
          <cell r="H359"/>
          <cell r="I359"/>
          <cell r="J359"/>
          <cell r="K359">
            <v>0</v>
          </cell>
        </row>
        <row r="360">
          <cell r="A360">
            <v>51080</v>
          </cell>
          <cell r="B360" t="str">
            <v>Salem-Creekside</v>
          </cell>
          <cell r="C360" t="str">
            <v>USA &amp; Canada</v>
          </cell>
          <cell r="D360"/>
          <cell r="E360">
            <v>16</v>
          </cell>
          <cell r="F360">
            <v>14</v>
          </cell>
          <cell r="G360"/>
          <cell r="H360"/>
          <cell r="I360"/>
          <cell r="J360"/>
          <cell r="K360">
            <v>-2</v>
          </cell>
        </row>
        <row r="361">
          <cell r="A361">
            <v>58599</v>
          </cell>
          <cell r="B361" t="str">
            <v>North Clackamas Sunrise</v>
          </cell>
          <cell r="C361" t="str">
            <v>USA &amp; Canada</v>
          </cell>
          <cell r="D361"/>
          <cell r="E361">
            <v>30</v>
          </cell>
          <cell r="F361">
            <v>33</v>
          </cell>
          <cell r="G361"/>
          <cell r="H361"/>
          <cell r="I361"/>
          <cell r="J361"/>
          <cell r="K361">
            <v>3</v>
          </cell>
        </row>
        <row r="362">
          <cell r="A362">
            <v>65915</v>
          </cell>
          <cell r="B362" t="str">
            <v>Salem Sunset</v>
          </cell>
          <cell r="C362" t="str">
            <v>USA &amp; Canada</v>
          </cell>
          <cell r="D362"/>
          <cell r="E362">
            <v>9</v>
          </cell>
          <cell r="F362">
            <v>0</v>
          </cell>
          <cell r="G362"/>
          <cell r="H362" t="str">
            <v xml:space="preserve"> Club Resignation/Disband</v>
          </cell>
          <cell r="I362"/>
          <cell r="J362" t="str">
            <v>30-Jul-2019</v>
          </cell>
          <cell r="K362">
            <v>-9</v>
          </cell>
        </row>
        <row r="363">
          <cell r="A363">
            <v>72015</v>
          </cell>
          <cell r="B363" t="str">
            <v>West Linn</v>
          </cell>
          <cell r="C363" t="str">
            <v>USA &amp; Canada</v>
          </cell>
          <cell r="D363"/>
          <cell r="E363">
            <v>35</v>
          </cell>
          <cell r="F363">
            <v>33</v>
          </cell>
          <cell r="G363"/>
          <cell r="H363"/>
          <cell r="I363"/>
          <cell r="J363"/>
          <cell r="K363">
            <v>-2</v>
          </cell>
        </row>
        <row r="364">
          <cell r="A364">
            <v>73760</v>
          </cell>
          <cell r="B364" t="str">
            <v>West Columbia Gorge</v>
          </cell>
          <cell r="C364" t="str">
            <v>USA &amp; Canada</v>
          </cell>
          <cell r="D364"/>
          <cell r="E364">
            <v>12</v>
          </cell>
          <cell r="F364">
            <v>12</v>
          </cell>
          <cell r="G364"/>
          <cell r="H364"/>
          <cell r="I364"/>
          <cell r="J364"/>
          <cell r="K364">
            <v>0</v>
          </cell>
        </row>
        <row r="365">
          <cell r="A365">
            <v>82935</v>
          </cell>
          <cell r="B365" t="str">
            <v>Vancouver Metro Sunset</v>
          </cell>
          <cell r="C365" t="str">
            <v>USA &amp; Canada</v>
          </cell>
          <cell r="D365"/>
          <cell r="E365">
            <v>18</v>
          </cell>
          <cell r="F365">
            <v>20</v>
          </cell>
          <cell r="G365"/>
          <cell r="H365"/>
          <cell r="I365"/>
          <cell r="J365"/>
          <cell r="K365">
            <v>2</v>
          </cell>
        </row>
        <row r="366">
          <cell r="A366">
            <v>83344</v>
          </cell>
          <cell r="B366" t="str">
            <v>Battle Ground</v>
          </cell>
          <cell r="C366" t="str">
            <v>USA &amp; Canada</v>
          </cell>
          <cell r="D366"/>
          <cell r="E366">
            <v>30</v>
          </cell>
          <cell r="F366">
            <v>27</v>
          </cell>
          <cell r="G366"/>
          <cell r="H366"/>
          <cell r="I366"/>
          <cell r="J366"/>
          <cell r="K366">
            <v>-3</v>
          </cell>
        </row>
        <row r="367">
          <cell r="A367">
            <v>84487</v>
          </cell>
          <cell r="B367" t="str">
            <v>Portland New Generation</v>
          </cell>
          <cell r="C367" t="str">
            <v>USA &amp; Canada</v>
          </cell>
          <cell r="D367"/>
          <cell r="E367">
            <v>32</v>
          </cell>
          <cell r="F367">
            <v>36</v>
          </cell>
          <cell r="G367"/>
          <cell r="H367"/>
          <cell r="I367"/>
          <cell r="J367"/>
          <cell r="K367">
            <v>4</v>
          </cell>
        </row>
        <row r="368">
          <cell r="A368">
            <v>88014</v>
          </cell>
          <cell r="B368" t="str">
            <v>Three Creeks Vancouver</v>
          </cell>
          <cell r="C368" t="str">
            <v>USA &amp; Canada</v>
          </cell>
          <cell r="D368"/>
          <cell r="E368">
            <v>32</v>
          </cell>
          <cell r="F368">
            <v>31</v>
          </cell>
          <cell r="G368"/>
          <cell r="H368"/>
          <cell r="I368"/>
          <cell r="J368"/>
          <cell r="K368">
            <v>-1</v>
          </cell>
        </row>
        <row r="369">
          <cell r="A369" t="str">
            <v>Existing Club Totals</v>
          </cell>
          <cell r="B369"/>
          <cell r="C369"/>
          <cell r="D369"/>
          <cell r="E369">
            <v>3360</v>
          </cell>
          <cell r="F369">
            <v>3400</v>
          </cell>
          <cell r="G369"/>
          <cell r="H369"/>
          <cell r="I369"/>
          <cell r="J369"/>
          <cell r="K369">
            <v>40</v>
          </cell>
        </row>
        <row r="371">
          <cell r="A371" t="str">
            <v>No New Clubs Chartered Since 1 July</v>
          </cell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</row>
        <row r="372">
          <cell r="A372" t="str">
            <v>Club ID</v>
          </cell>
          <cell r="B372" t="str">
            <v>Club Name</v>
          </cell>
          <cell r="C372" t="str">
            <v>Region 14 Name</v>
          </cell>
          <cell r="D372"/>
          <cell r="E372" t="str">
            <v>Member Count @ 1 July</v>
          </cell>
          <cell r="F372" t="str">
            <v>Member Count @ Current</v>
          </cell>
          <cell r="G372"/>
          <cell r="H372" t="str">
            <v>Termination Reason</v>
          </cell>
          <cell r="I372"/>
          <cell r="J372" t="str">
            <v>Termination Date</v>
          </cell>
          <cell r="K372" t="str">
            <v>Net Change from 1 July</v>
          </cell>
        </row>
        <row r="373">
          <cell r="A373"/>
          <cell r="B373"/>
          <cell r="C373"/>
          <cell r="D373"/>
          <cell r="E373">
            <v>0</v>
          </cell>
          <cell r="F373">
            <v>0</v>
          </cell>
          <cell r="G373"/>
          <cell r="H373"/>
          <cell r="I373"/>
          <cell r="J373"/>
          <cell r="K373">
            <v>0</v>
          </cell>
        </row>
        <row r="374">
          <cell r="A374" t="str">
            <v>New Club Totals</v>
          </cell>
          <cell r="B374"/>
          <cell r="C374"/>
          <cell r="D374"/>
          <cell r="E374">
            <v>0</v>
          </cell>
          <cell r="F374">
            <v>0</v>
          </cell>
          <cell r="G374"/>
          <cell r="H374"/>
          <cell r="I374"/>
          <cell r="J374"/>
          <cell r="K374">
            <v>0</v>
          </cell>
        </row>
        <row r="376">
          <cell r="A376"/>
          <cell r="B376"/>
          <cell r="C376"/>
          <cell r="D376" t="str">
            <v>Member at 1 July</v>
          </cell>
          <cell r="E376"/>
          <cell r="F376"/>
          <cell r="G376" t="str">
            <v>Member @ Current</v>
          </cell>
          <cell r="H376"/>
          <cell r="I376" t="str">
            <v>Net Change from 1 July</v>
          </cell>
          <cell r="J376"/>
          <cell r="K376"/>
        </row>
        <row r="377">
          <cell r="A377" t="str">
            <v>Total Performance For District # 5100</v>
          </cell>
          <cell r="B377"/>
          <cell r="C377"/>
          <cell r="D377">
            <v>3360</v>
          </cell>
          <cell r="E377"/>
          <cell r="F377"/>
          <cell r="G377">
            <v>3400</v>
          </cell>
          <cell r="H377"/>
          <cell r="I377">
            <v>40</v>
          </cell>
          <cell r="J377"/>
          <cell r="K377"/>
        </row>
        <row r="379">
          <cell r="A379" t="str">
            <v>District ID 5110</v>
          </cell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</row>
        <row r="380">
          <cell r="A380" t="str">
            <v>Club ID</v>
          </cell>
          <cell r="B380" t="str">
            <v>Club Name</v>
          </cell>
          <cell r="C380" t="str">
            <v>Region 14 Name</v>
          </cell>
          <cell r="D380"/>
          <cell r="E380" t="str">
            <v>Member Count @ 1 July</v>
          </cell>
          <cell r="F380" t="str">
            <v>Member Count @ Current</v>
          </cell>
          <cell r="G380"/>
          <cell r="H380" t="str">
            <v>Termination Reason</v>
          </cell>
          <cell r="I380"/>
          <cell r="J380" t="str">
            <v>Termination Date</v>
          </cell>
          <cell r="K380" t="str">
            <v>Net Change from 1 July</v>
          </cell>
        </row>
        <row r="381">
          <cell r="A381">
            <v>324</v>
          </cell>
          <cell r="B381" t="str">
            <v>Montague</v>
          </cell>
          <cell r="C381" t="str">
            <v>USA &amp; Canada</v>
          </cell>
          <cell r="D381"/>
          <cell r="E381">
            <v>16</v>
          </cell>
          <cell r="F381">
            <v>17</v>
          </cell>
          <cell r="G381"/>
          <cell r="H381"/>
          <cell r="I381"/>
          <cell r="J381"/>
          <cell r="K381">
            <v>1</v>
          </cell>
        </row>
        <row r="382">
          <cell r="A382">
            <v>325</v>
          </cell>
          <cell r="B382" t="str">
            <v>Tulelake</v>
          </cell>
          <cell r="C382" t="str">
            <v>USA &amp; Canada</v>
          </cell>
          <cell r="D382"/>
          <cell r="E382">
            <v>25</v>
          </cell>
          <cell r="F382">
            <v>26</v>
          </cell>
          <cell r="G382"/>
          <cell r="H382"/>
          <cell r="I382"/>
          <cell r="J382"/>
          <cell r="K382">
            <v>1</v>
          </cell>
        </row>
        <row r="383">
          <cell r="A383">
            <v>326</v>
          </cell>
          <cell r="B383" t="str">
            <v>Yreka</v>
          </cell>
          <cell r="C383" t="str">
            <v>USA &amp; Canada</v>
          </cell>
          <cell r="D383"/>
          <cell r="E383">
            <v>33</v>
          </cell>
          <cell r="F383">
            <v>32</v>
          </cell>
          <cell r="G383"/>
          <cell r="H383"/>
          <cell r="I383"/>
          <cell r="J383"/>
          <cell r="K383">
            <v>-1</v>
          </cell>
        </row>
        <row r="384">
          <cell r="A384">
            <v>327</v>
          </cell>
          <cell r="B384" t="str">
            <v>Albany</v>
          </cell>
          <cell r="C384" t="str">
            <v>USA &amp; Canada</v>
          </cell>
          <cell r="D384"/>
          <cell r="E384">
            <v>52</v>
          </cell>
          <cell r="F384">
            <v>52</v>
          </cell>
          <cell r="G384"/>
          <cell r="H384"/>
          <cell r="I384"/>
          <cell r="J384"/>
          <cell r="K384">
            <v>0</v>
          </cell>
        </row>
        <row r="385">
          <cell r="A385">
            <v>328</v>
          </cell>
          <cell r="B385" t="str">
            <v>Ashland</v>
          </cell>
          <cell r="C385" t="str">
            <v>USA &amp; Canada</v>
          </cell>
          <cell r="D385"/>
          <cell r="E385">
            <v>100</v>
          </cell>
          <cell r="F385">
            <v>102</v>
          </cell>
          <cell r="G385"/>
          <cell r="H385"/>
          <cell r="I385"/>
          <cell r="J385"/>
          <cell r="K385">
            <v>2</v>
          </cell>
        </row>
        <row r="386">
          <cell r="A386">
            <v>329</v>
          </cell>
          <cell r="B386" t="str">
            <v>Bandon-By-The-Sea</v>
          </cell>
          <cell r="C386" t="str">
            <v>USA &amp; Canada</v>
          </cell>
          <cell r="D386"/>
          <cell r="E386">
            <v>35</v>
          </cell>
          <cell r="F386">
            <v>37</v>
          </cell>
          <cell r="G386"/>
          <cell r="H386"/>
          <cell r="I386"/>
          <cell r="J386"/>
          <cell r="K386">
            <v>2</v>
          </cell>
        </row>
        <row r="387">
          <cell r="A387">
            <v>330</v>
          </cell>
          <cell r="B387" t="str">
            <v>Bend</v>
          </cell>
          <cell r="C387" t="str">
            <v>USA &amp; Canada</v>
          </cell>
          <cell r="D387"/>
          <cell r="E387">
            <v>68</v>
          </cell>
          <cell r="F387">
            <v>68</v>
          </cell>
          <cell r="G387"/>
          <cell r="H387"/>
          <cell r="I387"/>
          <cell r="J387"/>
          <cell r="K387">
            <v>0</v>
          </cell>
        </row>
        <row r="388">
          <cell r="A388">
            <v>331</v>
          </cell>
          <cell r="B388" t="str">
            <v>Brookings-Harbor</v>
          </cell>
          <cell r="C388" t="str">
            <v>USA &amp; Canada</v>
          </cell>
          <cell r="D388"/>
          <cell r="E388">
            <v>28</v>
          </cell>
          <cell r="F388">
            <v>27</v>
          </cell>
          <cell r="G388"/>
          <cell r="H388"/>
          <cell r="I388"/>
          <cell r="J388"/>
          <cell r="K388">
            <v>-1</v>
          </cell>
        </row>
        <row r="389">
          <cell r="A389">
            <v>333</v>
          </cell>
          <cell r="B389" t="str">
            <v>Central Point</v>
          </cell>
          <cell r="C389" t="str">
            <v>USA &amp; Canada</v>
          </cell>
          <cell r="D389"/>
          <cell r="E389">
            <v>69</v>
          </cell>
          <cell r="F389">
            <v>72</v>
          </cell>
          <cell r="G389"/>
          <cell r="H389"/>
          <cell r="I389"/>
          <cell r="J389"/>
          <cell r="K389">
            <v>3</v>
          </cell>
        </row>
        <row r="390">
          <cell r="A390">
            <v>334</v>
          </cell>
          <cell r="B390" t="str">
            <v>Coos Bay-North Bend</v>
          </cell>
          <cell r="C390" t="str">
            <v>USA &amp; Canada</v>
          </cell>
          <cell r="D390"/>
          <cell r="E390">
            <v>104</v>
          </cell>
          <cell r="F390">
            <v>114</v>
          </cell>
          <cell r="G390"/>
          <cell r="H390"/>
          <cell r="I390"/>
          <cell r="J390"/>
          <cell r="K390">
            <v>10</v>
          </cell>
        </row>
        <row r="391">
          <cell r="A391">
            <v>335</v>
          </cell>
          <cell r="B391" t="str">
            <v>Coquille</v>
          </cell>
          <cell r="C391" t="str">
            <v>USA &amp; Canada</v>
          </cell>
          <cell r="D391"/>
          <cell r="E391">
            <v>46</v>
          </cell>
          <cell r="F391">
            <v>47</v>
          </cell>
          <cell r="G391"/>
          <cell r="H391"/>
          <cell r="I391"/>
          <cell r="J391"/>
          <cell r="K391">
            <v>1</v>
          </cell>
        </row>
        <row r="392">
          <cell r="A392">
            <v>336</v>
          </cell>
          <cell r="B392" t="str">
            <v>Corvallis</v>
          </cell>
          <cell r="C392" t="str">
            <v>USA &amp; Canada</v>
          </cell>
          <cell r="D392"/>
          <cell r="E392">
            <v>69</v>
          </cell>
          <cell r="F392">
            <v>71</v>
          </cell>
          <cell r="G392"/>
          <cell r="H392"/>
          <cell r="I392"/>
          <cell r="J392"/>
          <cell r="K392">
            <v>2</v>
          </cell>
        </row>
        <row r="393">
          <cell r="A393">
            <v>337</v>
          </cell>
          <cell r="B393" t="str">
            <v>Cottage Grove</v>
          </cell>
          <cell r="C393" t="str">
            <v>USA &amp; Canada</v>
          </cell>
          <cell r="D393"/>
          <cell r="E393">
            <v>51</v>
          </cell>
          <cell r="F393">
            <v>51</v>
          </cell>
          <cell r="G393"/>
          <cell r="H393"/>
          <cell r="I393"/>
          <cell r="J393"/>
          <cell r="K393">
            <v>0</v>
          </cell>
        </row>
        <row r="394">
          <cell r="A394">
            <v>338</v>
          </cell>
          <cell r="B394" t="str">
            <v>Eugene</v>
          </cell>
          <cell r="C394" t="str">
            <v>USA &amp; Canada</v>
          </cell>
          <cell r="D394"/>
          <cell r="E394">
            <v>167</v>
          </cell>
          <cell r="F394">
            <v>155</v>
          </cell>
          <cell r="G394"/>
          <cell r="H394"/>
          <cell r="I394"/>
          <cell r="J394"/>
          <cell r="K394">
            <v>-12</v>
          </cell>
        </row>
        <row r="395">
          <cell r="A395">
            <v>339</v>
          </cell>
          <cell r="B395" t="str">
            <v>Eugene-Delta</v>
          </cell>
          <cell r="C395" t="str">
            <v>USA &amp; Canada</v>
          </cell>
          <cell r="D395"/>
          <cell r="E395">
            <v>102</v>
          </cell>
          <cell r="F395">
            <v>99</v>
          </cell>
          <cell r="G395"/>
          <cell r="H395"/>
          <cell r="I395"/>
          <cell r="J395"/>
          <cell r="K395">
            <v>-3</v>
          </cell>
        </row>
        <row r="396">
          <cell r="A396">
            <v>340</v>
          </cell>
          <cell r="B396" t="str">
            <v>Eugene Emerald Valley</v>
          </cell>
          <cell r="C396" t="str">
            <v>USA &amp; Canada</v>
          </cell>
          <cell r="D396"/>
          <cell r="E396">
            <v>25</v>
          </cell>
          <cell r="F396">
            <v>26</v>
          </cell>
          <cell r="G396"/>
          <cell r="H396"/>
          <cell r="I396"/>
          <cell r="J396"/>
          <cell r="K396">
            <v>1</v>
          </cell>
        </row>
        <row r="397">
          <cell r="A397">
            <v>341</v>
          </cell>
          <cell r="B397" t="str">
            <v>Eugene Southtowne</v>
          </cell>
          <cell r="C397" t="str">
            <v>USA &amp; Canada</v>
          </cell>
          <cell r="D397"/>
          <cell r="E397">
            <v>90</v>
          </cell>
          <cell r="F397">
            <v>95</v>
          </cell>
          <cell r="G397"/>
          <cell r="H397"/>
          <cell r="I397"/>
          <cell r="J397"/>
          <cell r="K397">
            <v>5</v>
          </cell>
        </row>
        <row r="398">
          <cell r="A398">
            <v>342</v>
          </cell>
          <cell r="B398" t="str">
            <v>Eugene Metropolitan</v>
          </cell>
          <cell r="C398" t="str">
            <v>USA &amp; Canada</v>
          </cell>
          <cell r="D398"/>
          <cell r="E398">
            <v>34</v>
          </cell>
          <cell r="F398">
            <v>37</v>
          </cell>
          <cell r="G398"/>
          <cell r="H398"/>
          <cell r="I398"/>
          <cell r="J398"/>
          <cell r="K398">
            <v>3</v>
          </cell>
        </row>
        <row r="399">
          <cell r="A399">
            <v>343</v>
          </cell>
          <cell r="B399" t="str">
            <v>Florence</v>
          </cell>
          <cell r="C399" t="str">
            <v>USA &amp; Canada</v>
          </cell>
          <cell r="D399"/>
          <cell r="E399">
            <v>111</v>
          </cell>
          <cell r="F399">
            <v>116</v>
          </cell>
          <cell r="G399"/>
          <cell r="H399"/>
          <cell r="I399"/>
          <cell r="J399"/>
          <cell r="K399">
            <v>5</v>
          </cell>
        </row>
        <row r="400">
          <cell r="A400">
            <v>344</v>
          </cell>
          <cell r="B400" t="str">
            <v>Gold Beach</v>
          </cell>
          <cell r="C400" t="str">
            <v>USA &amp; Canada</v>
          </cell>
          <cell r="D400"/>
          <cell r="E400">
            <v>29</v>
          </cell>
          <cell r="F400">
            <v>31</v>
          </cell>
          <cell r="G400"/>
          <cell r="H400"/>
          <cell r="I400"/>
          <cell r="J400"/>
          <cell r="K400">
            <v>2</v>
          </cell>
        </row>
        <row r="401">
          <cell r="A401">
            <v>345</v>
          </cell>
          <cell r="B401" t="str">
            <v>Grants Pass</v>
          </cell>
          <cell r="C401" t="str">
            <v>USA &amp; Canada</v>
          </cell>
          <cell r="D401"/>
          <cell r="E401">
            <v>147</v>
          </cell>
          <cell r="F401">
            <v>145</v>
          </cell>
          <cell r="G401"/>
          <cell r="H401"/>
          <cell r="I401"/>
          <cell r="J401"/>
          <cell r="K401">
            <v>-2</v>
          </cell>
        </row>
        <row r="402">
          <cell r="A402">
            <v>346</v>
          </cell>
          <cell r="B402" t="str">
            <v>Greater Albany</v>
          </cell>
          <cell r="C402" t="str">
            <v>USA &amp; Canada</v>
          </cell>
          <cell r="D402"/>
          <cell r="E402">
            <v>64</v>
          </cell>
          <cell r="F402">
            <v>62</v>
          </cell>
          <cell r="G402"/>
          <cell r="H402"/>
          <cell r="I402"/>
          <cell r="J402"/>
          <cell r="K402">
            <v>-2</v>
          </cell>
        </row>
        <row r="403">
          <cell r="A403">
            <v>347</v>
          </cell>
          <cell r="B403" t="str">
            <v>Greater Bend</v>
          </cell>
          <cell r="C403" t="str">
            <v>USA &amp; Canada</v>
          </cell>
          <cell r="D403"/>
          <cell r="E403">
            <v>112</v>
          </cell>
          <cell r="F403">
            <v>113</v>
          </cell>
          <cell r="G403"/>
          <cell r="H403"/>
          <cell r="I403"/>
          <cell r="J403"/>
          <cell r="K403">
            <v>1</v>
          </cell>
        </row>
        <row r="404">
          <cell r="A404">
            <v>348</v>
          </cell>
          <cell r="B404" t="str">
            <v>Greater Corvallis</v>
          </cell>
          <cell r="C404" t="str">
            <v>USA &amp; Canada</v>
          </cell>
          <cell r="D404"/>
          <cell r="E404">
            <v>100</v>
          </cell>
          <cell r="F404">
            <v>101</v>
          </cell>
          <cell r="G404"/>
          <cell r="H404"/>
          <cell r="I404"/>
          <cell r="J404"/>
          <cell r="K404">
            <v>1</v>
          </cell>
        </row>
        <row r="405">
          <cell r="A405">
            <v>349</v>
          </cell>
          <cell r="B405" t="str">
            <v>Klamath County</v>
          </cell>
          <cell r="C405" t="str">
            <v>USA &amp; Canada</v>
          </cell>
          <cell r="D405"/>
          <cell r="E405">
            <v>88</v>
          </cell>
          <cell r="F405">
            <v>86</v>
          </cell>
          <cell r="G405"/>
          <cell r="H405"/>
          <cell r="I405"/>
          <cell r="J405"/>
          <cell r="K405">
            <v>-2</v>
          </cell>
        </row>
        <row r="406">
          <cell r="A406">
            <v>350</v>
          </cell>
          <cell r="B406" t="str">
            <v>Lakeview</v>
          </cell>
          <cell r="C406" t="str">
            <v>USA &amp; Canada</v>
          </cell>
          <cell r="D406"/>
          <cell r="E406">
            <v>41</v>
          </cell>
          <cell r="F406">
            <v>42</v>
          </cell>
          <cell r="G406"/>
          <cell r="H406"/>
          <cell r="I406"/>
          <cell r="J406"/>
          <cell r="K406">
            <v>1</v>
          </cell>
        </row>
        <row r="407">
          <cell r="A407">
            <v>351</v>
          </cell>
          <cell r="B407" t="str">
            <v>Lebanon</v>
          </cell>
          <cell r="C407" t="str">
            <v>USA &amp; Canada</v>
          </cell>
          <cell r="D407"/>
          <cell r="E407">
            <v>38</v>
          </cell>
          <cell r="F407">
            <v>38</v>
          </cell>
          <cell r="G407"/>
          <cell r="H407"/>
          <cell r="I407"/>
          <cell r="J407"/>
          <cell r="K407">
            <v>0</v>
          </cell>
        </row>
        <row r="408">
          <cell r="A408">
            <v>352</v>
          </cell>
          <cell r="B408" t="str">
            <v>Lincoln City</v>
          </cell>
          <cell r="C408" t="str">
            <v>USA &amp; Canada</v>
          </cell>
          <cell r="D408"/>
          <cell r="E408">
            <v>32</v>
          </cell>
          <cell r="F408">
            <v>32</v>
          </cell>
          <cell r="G408"/>
          <cell r="H408"/>
          <cell r="I408"/>
          <cell r="J408"/>
          <cell r="K408">
            <v>0</v>
          </cell>
        </row>
        <row r="409">
          <cell r="A409">
            <v>353</v>
          </cell>
          <cell r="B409" t="str">
            <v>Medford</v>
          </cell>
          <cell r="C409" t="str">
            <v>USA &amp; Canada</v>
          </cell>
          <cell r="D409"/>
          <cell r="E409">
            <v>111</v>
          </cell>
          <cell r="F409">
            <v>113</v>
          </cell>
          <cell r="G409"/>
          <cell r="H409"/>
          <cell r="I409"/>
          <cell r="J409"/>
          <cell r="K409">
            <v>2</v>
          </cell>
        </row>
        <row r="410">
          <cell r="A410">
            <v>354</v>
          </cell>
          <cell r="B410" t="str">
            <v>Medford (Rogue)</v>
          </cell>
          <cell r="C410" t="str">
            <v>USA &amp; Canada</v>
          </cell>
          <cell r="D410"/>
          <cell r="E410">
            <v>144</v>
          </cell>
          <cell r="F410">
            <v>153</v>
          </cell>
          <cell r="G410"/>
          <cell r="H410"/>
          <cell r="I410"/>
          <cell r="J410"/>
          <cell r="K410">
            <v>9</v>
          </cell>
        </row>
        <row r="411">
          <cell r="A411">
            <v>355</v>
          </cell>
          <cell r="B411" t="str">
            <v>Myrtle Point</v>
          </cell>
          <cell r="C411" t="str">
            <v>USA &amp; Canada</v>
          </cell>
          <cell r="D411"/>
          <cell r="E411">
            <v>29</v>
          </cell>
          <cell r="F411">
            <v>29</v>
          </cell>
          <cell r="G411"/>
          <cell r="H411"/>
          <cell r="I411"/>
          <cell r="J411"/>
          <cell r="K411">
            <v>0</v>
          </cell>
        </row>
        <row r="412">
          <cell r="A412">
            <v>356</v>
          </cell>
          <cell r="B412" t="str">
            <v>Newport</v>
          </cell>
          <cell r="C412" t="str">
            <v>USA &amp; Canada</v>
          </cell>
          <cell r="D412"/>
          <cell r="E412">
            <v>74</v>
          </cell>
          <cell r="F412">
            <v>72</v>
          </cell>
          <cell r="G412"/>
          <cell r="H412"/>
          <cell r="I412"/>
          <cell r="J412"/>
          <cell r="K412">
            <v>-2</v>
          </cell>
        </row>
        <row r="413">
          <cell r="A413">
            <v>357</v>
          </cell>
          <cell r="B413" t="str">
            <v>Roseburg After Five</v>
          </cell>
          <cell r="C413" t="str">
            <v>USA &amp; Canada</v>
          </cell>
          <cell r="D413"/>
          <cell r="E413">
            <v>15</v>
          </cell>
          <cell r="F413">
            <v>15</v>
          </cell>
          <cell r="G413"/>
          <cell r="H413"/>
          <cell r="I413"/>
          <cell r="J413"/>
          <cell r="K413">
            <v>0</v>
          </cell>
        </row>
        <row r="414">
          <cell r="A414">
            <v>358</v>
          </cell>
          <cell r="B414" t="str">
            <v>Philomath</v>
          </cell>
          <cell r="C414" t="str">
            <v>USA &amp; Canada</v>
          </cell>
          <cell r="D414"/>
          <cell r="E414">
            <v>20</v>
          </cell>
          <cell r="F414">
            <v>20</v>
          </cell>
          <cell r="G414"/>
          <cell r="H414"/>
          <cell r="I414"/>
          <cell r="J414"/>
          <cell r="K414">
            <v>0</v>
          </cell>
        </row>
        <row r="415">
          <cell r="A415">
            <v>359</v>
          </cell>
          <cell r="B415" t="str">
            <v>Port Orford</v>
          </cell>
          <cell r="C415" t="str">
            <v>USA &amp; Canada</v>
          </cell>
          <cell r="D415"/>
          <cell r="E415">
            <v>41</v>
          </cell>
          <cell r="F415">
            <v>42</v>
          </cell>
          <cell r="G415"/>
          <cell r="H415"/>
          <cell r="I415"/>
          <cell r="J415"/>
          <cell r="K415">
            <v>1</v>
          </cell>
        </row>
        <row r="416">
          <cell r="A416">
            <v>360</v>
          </cell>
          <cell r="B416" t="str">
            <v>Redmond</v>
          </cell>
          <cell r="C416" t="str">
            <v>USA &amp; Canada</v>
          </cell>
          <cell r="D416"/>
          <cell r="E416">
            <v>45</v>
          </cell>
          <cell r="F416">
            <v>49</v>
          </cell>
          <cell r="G416"/>
          <cell r="H416"/>
          <cell r="I416"/>
          <cell r="J416"/>
          <cell r="K416">
            <v>4</v>
          </cell>
        </row>
        <row r="417">
          <cell r="A417">
            <v>361</v>
          </cell>
          <cell r="B417" t="str">
            <v>Reedsport</v>
          </cell>
          <cell r="C417" t="str">
            <v>USA &amp; Canada</v>
          </cell>
          <cell r="D417"/>
          <cell r="E417">
            <v>19</v>
          </cell>
          <cell r="F417">
            <v>18</v>
          </cell>
          <cell r="G417"/>
          <cell r="H417"/>
          <cell r="I417"/>
          <cell r="J417"/>
          <cell r="K417">
            <v>-1</v>
          </cell>
        </row>
        <row r="418">
          <cell r="A418">
            <v>362</v>
          </cell>
          <cell r="B418" t="str">
            <v>Roseburg</v>
          </cell>
          <cell r="C418" t="str">
            <v>USA &amp; Canada</v>
          </cell>
          <cell r="D418"/>
          <cell r="E418">
            <v>58</v>
          </cell>
          <cell r="F418">
            <v>59</v>
          </cell>
          <cell r="G418"/>
          <cell r="H418"/>
          <cell r="I418"/>
          <cell r="J418"/>
          <cell r="K418">
            <v>1</v>
          </cell>
        </row>
        <row r="419">
          <cell r="A419">
            <v>363</v>
          </cell>
          <cell r="B419" t="str">
            <v>Upper Rogue (Eagle Point)</v>
          </cell>
          <cell r="C419" t="str">
            <v>USA &amp; Canada</v>
          </cell>
          <cell r="D419"/>
          <cell r="E419">
            <v>19</v>
          </cell>
          <cell r="F419">
            <v>19</v>
          </cell>
          <cell r="G419"/>
          <cell r="H419"/>
          <cell r="I419"/>
          <cell r="J419"/>
          <cell r="K419">
            <v>0</v>
          </cell>
        </row>
        <row r="420">
          <cell r="A420">
            <v>364</v>
          </cell>
          <cell r="B420" t="str">
            <v>Springfield</v>
          </cell>
          <cell r="C420" t="str">
            <v>USA &amp; Canada</v>
          </cell>
          <cell r="D420"/>
          <cell r="E420">
            <v>84</v>
          </cell>
          <cell r="F420">
            <v>86</v>
          </cell>
          <cell r="G420"/>
          <cell r="H420"/>
          <cell r="I420"/>
          <cell r="J420"/>
          <cell r="K420">
            <v>2</v>
          </cell>
        </row>
        <row r="421">
          <cell r="A421">
            <v>365</v>
          </cell>
          <cell r="B421" t="str">
            <v>Springfield-Twin Rivers</v>
          </cell>
          <cell r="C421" t="str">
            <v>USA &amp; Canada</v>
          </cell>
          <cell r="D421"/>
          <cell r="E421">
            <v>36</v>
          </cell>
          <cell r="F421">
            <v>35</v>
          </cell>
          <cell r="G421"/>
          <cell r="H421"/>
          <cell r="I421"/>
          <cell r="J421"/>
          <cell r="K421">
            <v>-1</v>
          </cell>
        </row>
        <row r="422">
          <cell r="A422">
            <v>366</v>
          </cell>
          <cell r="B422" t="str">
            <v>Sweet Home</v>
          </cell>
          <cell r="C422" t="str">
            <v>USA &amp; Canada</v>
          </cell>
          <cell r="D422"/>
          <cell r="E422">
            <v>22</v>
          </cell>
          <cell r="F422">
            <v>21</v>
          </cell>
          <cell r="G422"/>
          <cell r="H422"/>
          <cell r="I422"/>
          <cell r="J422"/>
          <cell r="K422">
            <v>-1</v>
          </cell>
        </row>
        <row r="423">
          <cell r="A423">
            <v>367</v>
          </cell>
          <cell r="B423" t="str">
            <v>Toledo</v>
          </cell>
          <cell r="C423" t="str">
            <v>USA &amp; Canada</v>
          </cell>
          <cell r="D423"/>
          <cell r="E423">
            <v>7</v>
          </cell>
          <cell r="F423">
            <v>7</v>
          </cell>
          <cell r="G423"/>
          <cell r="H423"/>
          <cell r="I423"/>
          <cell r="J423"/>
          <cell r="K423">
            <v>0</v>
          </cell>
        </row>
        <row r="424">
          <cell r="A424">
            <v>21628</v>
          </cell>
          <cell r="B424" t="str">
            <v>Crook County</v>
          </cell>
          <cell r="C424" t="str">
            <v>USA &amp; Canada</v>
          </cell>
          <cell r="D424"/>
          <cell r="E424">
            <v>20</v>
          </cell>
          <cell r="F424">
            <v>22</v>
          </cell>
          <cell r="G424"/>
          <cell r="H424"/>
          <cell r="I424"/>
          <cell r="J424"/>
          <cell r="K424">
            <v>2</v>
          </cell>
        </row>
        <row r="425">
          <cell r="A425">
            <v>21776</v>
          </cell>
          <cell r="B425" t="str">
            <v>Bear Creek Valley</v>
          </cell>
          <cell r="C425" t="str">
            <v>USA &amp; Canada</v>
          </cell>
          <cell r="D425"/>
          <cell r="E425">
            <v>23</v>
          </cell>
          <cell r="F425">
            <v>25</v>
          </cell>
          <cell r="G425"/>
          <cell r="H425"/>
          <cell r="I425"/>
          <cell r="J425"/>
          <cell r="K425">
            <v>2</v>
          </cell>
        </row>
        <row r="426">
          <cell r="A426">
            <v>24382</v>
          </cell>
          <cell r="B426" t="str">
            <v>Jefferson County (Madras)</v>
          </cell>
          <cell r="C426" t="str">
            <v>USA &amp; Canada</v>
          </cell>
          <cell r="D426"/>
          <cell r="E426">
            <v>49</v>
          </cell>
          <cell r="F426">
            <v>42</v>
          </cell>
          <cell r="G426"/>
          <cell r="H426"/>
          <cell r="I426"/>
          <cell r="J426"/>
          <cell r="K426">
            <v>-7</v>
          </cell>
        </row>
        <row r="427">
          <cell r="A427">
            <v>24911</v>
          </cell>
          <cell r="B427" t="str">
            <v>Scott Valley (Ft. Jones)</v>
          </cell>
          <cell r="C427" t="str">
            <v>USA &amp; Canada</v>
          </cell>
          <cell r="D427"/>
          <cell r="E427">
            <v>21</v>
          </cell>
          <cell r="F427">
            <v>21</v>
          </cell>
          <cell r="G427"/>
          <cell r="H427"/>
          <cell r="I427"/>
          <cell r="J427"/>
          <cell r="K427">
            <v>0</v>
          </cell>
        </row>
        <row r="428">
          <cell r="A428">
            <v>25677</v>
          </cell>
          <cell r="B428" t="str">
            <v>Roseburg Morning</v>
          </cell>
          <cell r="C428" t="str">
            <v>USA &amp; Canada</v>
          </cell>
          <cell r="D428"/>
          <cell r="E428">
            <v>19</v>
          </cell>
          <cell r="F428">
            <v>20</v>
          </cell>
          <cell r="G428"/>
          <cell r="H428"/>
          <cell r="I428"/>
          <cell r="J428"/>
          <cell r="K428">
            <v>1</v>
          </cell>
        </row>
        <row r="429">
          <cell r="A429">
            <v>26080</v>
          </cell>
          <cell r="B429" t="str">
            <v>Jacksonville-Applegate</v>
          </cell>
          <cell r="C429" t="str">
            <v>USA &amp; Canada</v>
          </cell>
          <cell r="D429"/>
          <cell r="E429">
            <v>27</v>
          </cell>
          <cell r="F429">
            <v>30</v>
          </cell>
          <cell r="G429"/>
          <cell r="H429"/>
          <cell r="I429"/>
          <cell r="J429"/>
          <cell r="K429">
            <v>3</v>
          </cell>
        </row>
        <row r="430">
          <cell r="A430">
            <v>26829</v>
          </cell>
          <cell r="B430" t="str">
            <v>Sisters</v>
          </cell>
          <cell r="C430" t="str">
            <v>USA &amp; Canada</v>
          </cell>
          <cell r="D430"/>
          <cell r="E430">
            <v>22</v>
          </cell>
          <cell r="F430">
            <v>22</v>
          </cell>
          <cell r="G430"/>
          <cell r="H430"/>
          <cell r="I430"/>
          <cell r="J430"/>
          <cell r="K430">
            <v>0</v>
          </cell>
        </row>
        <row r="431">
          <cell r="A431">
            <v>27012</v>
          </cell>
          <cell r="B431" t="str">
            <v>Bend-Mt. Bachelor</v>
          </cell>
          <cell r="C431" t="str">
            <v>USA &amp; Canada</v>
          </cell>
          <cell r="D431"/>
          <cell r="E431">
            <v>76</v>
          </cell>
          <cell r="F431">
            <v>77</v>
          </cell>
          <cell r="G431"/>
          <cell r="H431"/>
          <cell r="I431"/>
          <cell r="J431"/>
          <cell r="K431">
            <v>1</v>
          </cell>
        </row>
        <row r="432">
          <cell r="A432">
            <v>28663</v>
          </cell>
          <cell r="B432" t="str">
            <v>Ashland Lithia Springs</v>
          </cell>
          <cell r="C432" t="str">
            <v>USA &amp; Canada</v>
          </cell>
          <cell r="D432"/>
          <cell r="E432">
            <v>50</v>
          </cell>
          <cell r="F432">
            <v>52</v>
          </cell>
          <cell r="G432"/>
          <cell r="H432"/>
          <cell r="I432"/>
          <cell r="J432"/>
          <cell r="K432">
            <v>2</v>
          </cell>
        </row>
        <row r="433">
          <cell r="A433">
            <v>28725</v>
          </cell>
          <cell r="B433" t="str">
            <v>Rogue Gateway (Grants Pass)</v>
          </cell>
          <cell r="C433" t="str">
            <v>USA &amp; Canada</v>
          </cell>
          <cell r="D433"/>
          <cell r="E433">
            <v>52</v>
          </cell>
          <cell r="F433">
            <v>53</v>
          </cell>
          <cell r="G433"/>
          <cell r="H433"/>
          <cell r="I433"/>
          <cell r="J433"/>
          <cell r="K433">
            <v>1</v>
          </cell>
        </row>
        <row r="434">
          <cell r="A434">
            <v>29822</v>
          </cell>
          <cell r="B434" t="str">
            <v>Eugene Airport</v>
          </cell>
          <cell r="C434" t="str">
            <v>USA &amp; Canada</v>
          </cell>
          <cell r="D434"/>
          <cell r="E434">
            <v>47</v>
          </cell>
          <cell r="F434">
            <v>50</v>
          </cell>
          <cell r="G434"/>
          <cell r="H434"/>
          <cell r="I434"/>
          <cell r="J434"/>
          <cell r="K434">
            <v>3</v>
          </cell>
        </row>
        <row r="435">
          <cell r="A435">
            <v>30398</v>
          </cell>
          <cell r="B435" t="str">
            <v>Sunriver</v>
          </cell>
          <cell r="C435" t="str">
            <v>USA &amp; Canada</v>
          </cell>
          <cell r="D435"/>
          <cell r="E435">
            <v>36</v>
          </cell>
          <cell r="F435">
            <v>32</v>
          </cell>
          <cell r="G435"/>
          <cell r="H435"/>
          <cell r="I435"/>
          <cell r="J435"/>
          <cell r="K435">
            <v>-4</v>
          </cell>
        </row>
        <row r="436">
          <cell r="A436">
            <v>50850</v>
          </cell>
          <cell r="B436" t="str">
            <v>Klamath Basin-Sunrise</v>
          </cell>
          <cell r="C436" t="str">
            <v>USA &amp; Canada</v>
          </cell>
          <cell r="D436"/>
          <cell r="E436">
            <v>12</v>
          </cell>
          <cell r="F436">
            <v>9</v>
          </cell>
          <cell r="G436"/>
          <cell r="H436"/>
          <cell r="I436"/>
          <cell r="J436"/>
          <cell r="K436">
            <v>-3</v>
          </cell>
        </row>
        <row r="437">
          <cell r="A437">
            <v>51655</v>
          </cell>
          <cell r="B437" t="str">
            <v>Greater Medford</v>
          </cell>
          <cell r="C437" t="str">
            <v>USA &amp; Canada</v>
          </cell>
          <cell r="D437"/>
          <cell r="E437">
            <v>23</v>
          </cell>
          <cell r="F437">
            <v>22</v>
          </cell>
          <cell r="G437"/>
          <cell r="H437"/>
          <cell r="I437"/>
          <cell r="J437"/>
          <cell r="K437">
            <v>-1</v>
          </cell>
        </row>
        <row r="438">
          <cell r="A438">
            <v>51998</v>
          </cell>
          <cell r="B438" t="str">
            <v>Sutherlin</v>
          </cell>
          <cell r="C438" t="str">
            <v>USA &amp; Canada</v>
          </cell>
          <cell r="D438"/>
          <cell r="E438">
            <v>30</v>
          </cell>
          <cell r="F438">
            <v>30</v>
          </cell>
          <cell r="G438"/>
          <cell r="H438"/>
          <cell r="I438"/>
          <cell r="J438"/>
          <cell r="K438">
            <v>0</v>
          </cell>
        </row>
        <row r="439">
          <cell r="A439">
            <v>57418</v>
          </cell>
          <cell r="B439" t="str">
            <v>Bend High Desert</v>
          </cell>
          <cell r="C439" t="str">
            <v>USA &amp; Canada</v>
          </cell>
          <cell r="D439"/>
          <cell r="E439">
            <v>3</v>
          </cell>
          <cell r="F439">
            <v>3</v>
          </cell>
          <cell r="G439"/>
          <cell r="H439"/>
          <cell r="I439"/>
          <cell r="J439"/>
          <cell r="K439">
            <v>0</v>
          </cell>
        </row>
        <row r="440">
          <cell r="A440">
            <v>58809</v>
          </cell>
          <cell r="B440" t="str">
            <v>Greater Grants Pass</v>
          </cell>
          <cell r="C440" t="str">
            <v>USA &amp; Canada</v>
          </cell>
          <cell r="D440"/>
          <cell r="E440">
            <v>39</v>
          </cell>
          <cell r="F440">
            <v>31</v>
          </cell>
          <cell r="G440"/>
          <cell r="H440"/>
          <cell r="I440"/>
          <cell r="J440"/>
          <cell r="K440">
            <v>-8</v>
          </cell>
        </row>
        <row r="441">
          <cell r="A441">
            <v>73019</v>
          </cell>
          <cell r="B441" t="str">
            <v>Corvallis After 5</v>
          </cell>
          <cell r="C441" t="str">
            <v>USA &amp; Canada</v>
          </cell>
          <cell r="D441"/>
          <cell r="E441">
            <v>21</v>
          </cell>
          <cell r="F441">
            <v>21</v>
          </cell>
          <cell r="G441"/>
          <cell r="H441"/>
          <cell r="I441"/>
          <cell r="J441"/>
          <cell r="K441">
            <v>0</v>
          </cell>
        </row>
        <row r="442">
          <cell r="A442">
            <v>77546</v>
          </cell>
          <cell r="B442" t="str">
            <v>Illinois Valley (Cave Junction)</v>
          </cell>
          <cell r="C442" t="str">
            <v>USA &amp; Canada</v>
          </cell>
          <cell r="D442"/>
          <cell r="E442">
            <v>28</v>
          </cell>
          <cell r="F442">
            <v>28</v>
          </cell>
          <cell r="G442"/>
          <cell r="H442"/>
          <cell r="I442"/>
          <cell r="J442"/>
          <cell r="K442">
            <v>0</v>
          </cell>
        </row>
        <row r="443">
          <cell r="A443">
            <v>79211</v>
          </cell>
          <cell r="B443" t="str">
            <v>Fern Ridge (Veneta)</v>
          </cell>
          <cell r="C443" t="str">
            <v>USA &amp; Canada</v>
          </cell>
          <cell r="D443"/>
          <cell r="E443">
            <v>7</v>
          </cell>
          <cell r="F443">
            <v>8</v>
          </cell>
          <cell r="G443"/>
          <cell r="H443"/>
          <cell r="I443"/>
          <cell r="J443"/>
          <cell r="K443">
            <v>1</v>
          </cell>
        </row>
        <row r="444">
          <cell r="A444">
            <v>82215</v>
          </cell>
          <cell r="B444" t="str">
            <v>Rogue Valley After 5 (Medford)</v>
          </cell>
          <cell r="C444" t="str">
            <v>USA &amp; Canada</v>
          </cell>
          <cell r="D444"/>
          <cell r="E444">
            <v>27</v>
          </cell>
          <cell r="F444">
            <v>26</v>
          </cell>
          <cell r="G444"/>
          <cell r="H444"/>
          <cell r="I444"/>
          <cell r="J444"/>
          <cell r="K444">
            <v>-1</v>
          </cell>
        </row>
        <row r="445">
          <cell r="A445">
            <v>84960</v>
          </cell>
          <cell r="B445" t="str">
            <v>E-Club of the State of Jefferson (D5110)</v>
          </cell>
          <cell r="C445" t="str">
            <v>USA &amp; Canada</v>
          </cell>
          <cell r="D445"/>
          <cell r="E445">
            <v>46</v>
          </cell>
          <cell r="F445">
            <v>47</v>
          </cell>
          <cell r="G445"/>
          <cell r="H445"/>
          <cell r="I445"/>
          <cell r="J445"/>
          <cell r="K445">
            <v>1</v>
          </cell>
        </row>
        <row r="446">
          <cell r="A446" t="str">
            <v>Existing Club Totals</v>
          </cell>
          <cell r="B446"/>
          <cell r="C446"/>
          <cell r="D446"/>
          <cell r="E446">
            <v>3278</v>
          </cell>
          <cell r="F446">
            <v>3303</v>
          </cell>
          <cell r="G446"/>
          <cell r="H446"/>
          <cell r="I446"/>
          <cell r="J446"/>
          <cell r="K446">
            <v>25</v>
          </cell>
        </row>
        <row r="448">
          <cell r="A448" t="str">
            <v>No New Clubs Chartered Since 1 July</v>
          </cell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</row>
        <row r="449">
          <cell r="A449" t="str">
            <v>Club ID</v>
          </cell>
          <cell r="B449" t="str">
            <v>Club Name</v>
          </cell>
          <cell r="C449" t="str">
            <v>Region 14 Name</v>
          </cell>
          <cell r="D449"/>
          <cell r="E449" t="str">
            <v>Member Count @ 1 July</v>
          </cell>
          <cell r="F449" t="str">
            <v>Member Count @ Current</v>
          </cell>
          <cell r="G449"/>
          <cell r="H449" t="str">
            <v>Termination Reason</v>
          </cell>
          <cell r="I449"/>
          <cell r="J449" t="str">
            <v>Termination Date</v>
          </cell>
          <cell r="K449" t="str">
            <v>Net Change from 1 July</v>
          </cell>
        </row>
        <row r="450">
          <cell r="A450"/>
          <cell r="B450"/>
          <cell r="C450"/>
          <cell r="D450"/>
          <cell r="E450">
            <v>0</v>
          </cell>
          <cell r="F450">
            <v>0</v>
          </cell>
          <cell r="G450"/>
          <cell r="H450"/>
          <cell r="I450"/>
          <cell r="J450"/>
          <cell r="K450">
            <v>0</v>
          </cell>
        </row>
        <row r="451">
          <cell r="A451" t="str">
            <v>New Club Totals</v>
          </cell>
          <cell r="B451"/>
          <cell r="C451"/>
          <cell r="D451"/>
          <cell r="E451">
            <v>0</v>
          </cell>
          <cell r="F451">
            <v>0</v>
          </cell>
          <cell r="G451"/>
          <cell r="H451"/>
          <cell r="I451"/>
          <cell r="J451"/>
          <cell r="K451">
            <v>0</v>
          </cell>
        </row>
        <row r="453">
          <cell r="A453"/>
          <cell r="B453"/>
          <cell r="C453"/>
          <cell r="D453" t="str">
            <v>Member at 1 July</v>
          </cell>
          <cell r="E453"/>
          <cell r="F453"/>
          <cell r="G453" t="str">
            <v>Member @ Current</v>
          </cell>
          <cell r="H453"/>
          <cell r="I453" t="str">
            <v>Net Change from 1 July</v>
          </cell>
          <cell r="J453"/>
          <cell r="K453"/>
        </row>
        <row r="454">
          <cell r="A454" t="str">
            <v>Total Performance For District # 5110</v>
          </cell>
          <cell r="B454"/>
          <cell r="C454"/>
          <cell r="D454">
            <v>3278</v>
          </cell>
          <cell r="E454"/>
          <cell r="F454"/>
          <cell r="G454">
            <v>3303</v>
          </cell>
          <cell r="H454"/>
          <cell r="I454">
            <v>25</v>
          </cell>
          <cell r="J454"/>
          <cell r="K454"/>
        </row>
        <row r="456">
          <cell r="A456" t="str">
            <v>District ID 5130</v>
          </cell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</row>
        <row r="457">
          <cell r="A457" t="str">
            <v>Club ID</v>
          </cell>
          <cell r="B457" t="str">
            <v>Club Name</v>
          </cell>
          <cell r="C457" t="str">
            <v>Region 14 Name</v>
          </cell>
          <cell r="D457"/>
          <cell r="E457" t="str">
            <v>Member Count @ 1 July</v>
          </cell>
          <cell r="F457" t="str">
            <v>Member Count @ Current</v>
          </cell>
          <cell r="G457"/>
          <cell r="H457" t="str">
            <v>Termination Reason</v>
          </cell>
          <cell r="I457"/>
          <cell r="J457" t="str">
            <v>Termination Date</v>
          </cell>
          <cell r="K457" t="str">
            <v>Net Change from 1 July</v>
          </cell>
        </row>
        <row r="458">
          <cell r="A458">
            <v>369</v>
          </cell>
          <cell r="B458" t="str">
            <v>Arcata</v>
          </cell>
          <cell r="C458" t="str">
            <v>USA &amp; Canada</v>
          </cell>
          <cell r="D458"/>
          <cell r="E458">
            <v>42</v>
          </cell>
          <cell r="F458">
            <v>40</v>
          </cell>
          <cell r="G458"/>
          <cell r="H458"/>
          <cell r="I458"/>
          <cell r="J458"/>
          <cell r="K458">
            <v>-2</v>
          </cell>
        </row>
        <row r="459">
          <cell r="A459">
            <v>372</v>
          </cell>
          <cell r="B459" t="str">
            <v>Calistoga</v>
          </cell>
          <cell r="C459" t="str">
            <v>USA &amp; Canada</v>
          </cell>
          <cell r="D459"/>
          <cell r="E459">
            <v>52</v>
          </cell>
          <cell r="F459">
            <v>52</v>
          </cell>
          <cell r="G459"/>
          <cell r="H459"/>
          <cell r="I459"/>
          <cell r="J459"/>
          <cell r="K459">
            <v>0</v>
          </cell>
        </row>
        <row r="460">
          <cell r="A460">
            <v>374</v>
          </cell>
          <cell r="B460" t="str">
            <v>Clear Lake</v>
          </cell>
          <cell r="C460" t="str">
            <v>USA &amp; Canada</v>
          </cell>
          <cell r="D460"/>
          <cell r="E460">
            <v>53</v>
          </cell>
          <cell r="F460">
            <v>52</v>
          </cell>
          <cell r="G460"/>
          <cell r="H460"/>
          <cell r="I460"/>
          <cell r="J460"/>
          <cell r="K460">
            <v>-1</v>
          </cell>
        </row>
        <row r="461">
          <cell r="A461">
            <v>375</v>
          </cell>
          <cell r="B461" t="str">
            <v>Cloverdale</v>
          </cell>
          <cell r="C461" t="str">
            <v>USA &amp; Canada</v>
          </cell>
          <cell r="D461"/>
          <cell r="E461">
            <v>38</v>
          </cell>
          <cell r="F461">
            <v>39</v>
          </cell>
          <cell r="G461"/>
          <cell r="H461"/>
          <cell r="I461"/>
          <cell r="J461"/>
          <cell r="K461">
            <v>1</v>
          </cell>
        </row>
        <row r="462">
          <cell r="A462">
            <v>376</v>
          </cell>
          <cell r="B462" t="str">
            <v>Crescent City</v>
          </cell>
          <cell r="C462" t="str">
            <v>USA &amp; Canada</v>
          </cell>
          <cell r="D462"/>
          <cell r="E462">
            <v>37</v>
          </cell>
          <cell r="F462">
            <v>36</v>
          </cell>
          <cell r="G462"/>
          <cell r="H462"/>
          <cell r="I462"/>
          <cell r="J462"/>
          <cell r="K462">
            <v>-1</v>
          </cell>
        </row>
        <row r="463">
          <cell r="A463">
            <v>378</v>
          </cell>
          <cell r="B463" t="str">
            <v>Eureka</v>
          </cell>
          <cell r="C463" t="str">
            <v>USA &amp; Canada</v>
          </cell>
          <cell r="D463"/>
          <cell r="E463">
            <v>95</v>
          </cell>
          <cell r="F463">
            <v>93</v>
          </cell>
          <cell r="G463"/>
          <cell r="H463"/>
          <cell r="I463"/>
          <cell r="J463"/>
          <cell r="K463">
            <v>-2</v>
          </cell>
        </row>
        <row r="464">
          <cell r="A464">
            <v>379</v>
          </cell>
          <cell r="B464" t="str">
            <v>Ferndale</v>
          </cell>
          <cell r="C464" t="str">
            <v>USA &amp; Canada</v>
          </cell>
          <cell r="D464"/>
          <cell r="E464">
            <v>29</v>
          </cell>
          <cell r="F464">
            <v>29</v>
          </cell>
          <cell r="G464"/>
          <cell r="H464"/>
          <cell r="I464"/>
          <cell r="J464"/>
          <cell r="K464">
            <v>0</v>
          </cell>
        </row>
        <row r="465">
          <cell r="A465">
            <v>380</v>
          </cell>
          <cell r="B465" t="str">
            <v>Fort Bragg</v>
          </cell>
          <cell r="C465" t="str">
            <v>USA &amp; Canada</v>
          </cell>
          <cell r="D465"/>
          <cell r="E465">
            <v>55</v>
          </cell>
          <cell r="F465">
            <v>54</v>
          </cell>
          <cell r="G465"/>
          <cell r="H465"/>
          <cell r="I465"/>
          <cell r="J465"/>
          <cell r="K465">
            <v>-1</v>
          </cell>
        </row>
        <row r="466">
          <cell r="A466">
            <v>381</v>
          </cell>
          <cell r="B466" t="str">
            <v>Fortuna</v>
          </cell>
          <cell r="C466" t="str">
            <v>USA &amp; Canada</v>
          </cell>
          <cell r="D466"/>
          <cell r="E466">
            <v>39</v>
          </cell>
          <cell r="F466">
            <v>39</v>
          </cell>
          <cell r="G466"/>
          <cell r="H466"/>
          <cell r="I466"/>
          <cell r="J466"/>
          <cell r="K466">
            <v>0</v>
          </cell>
        </row>
        <row r="467">
          <cell r="A467">
            <v>383</v>
          </cell>
          <cell r="B467" t="str">
            <v>Garberville</v>
          </cell>
          <cell r="C467" t="str">
            <v>USA &amp; Canada</v>
          </cell>
          <cell r="D467"/>
          <cell r="E467">
            <v>29</v>
          </cell>
          <cell r="F467">
            <v>29</v>
          </cell>
          <cell r="G467"/>
          <cell r="H467"/>
          <cell r="I467"/>
          <cell r="J467"/>
          <cell r="K467">
            <v>0</v>
          </cell>
        </row>
        <row r="468">
          <cell r="A468">
            <v>384</v>
          </cell>
          <cell r="B468" t="str">
            <v>Russian River (Guerneville)</v>
          </cell>
          <cell r="C468" t="str">
            <v>USA &amp; Canada</v>
          </cell>
          <cell r="D468"/>
          <cell r="E468">
            <v>16</v>
          </cell>
          <cell r="F468">
            <v>18</v>
          </cell>
          <cell r="G468"/>
          <cell r="H468"/>
          <cell r="I468"/>
          <cell r="J468"/>
          <cell r="K468">
            <v>2</v>
          </cell>
        </row>
        <row r="469">
          <cell r="A469">
            <v>386</v>
          </cell>
          <cell r="B469" t="str">
            <v>Healdsburg</v>
          </cell>
          <cell r="C469" t="str">
            <v>USA &amp; Canada</v>
          </cell>
          <cell r="D469"/>
          <cell r="E469">
            <v>64</v>
          </cell>
          <cell r="F469">
            <v>59</v>
          </cell>
          <cell r="G469"/>
          <cell r="H469"/>
          <cell r="I469"/>
          <cell r="J469"/>
          <cell r="K469">
            <v>-5</v>
          </cell>
        </row>
        <row r="470">
          <cell r="A470">
            <v>388</v>
          </cell>
          <cell r="B470" t="str">
            <v>Lakeport</v>
          </cell>
          <cell r="C470" t="str">
            <v>USA &amp; Canada</v>
          </cell>
          <cell r="D470"/>
          <cell r="E470">
            <v>55</v>
          </cell>
          <cell r="F470">
            <v>53</v>
          </cell>
          <cell r="G470"/>
          <cell r="H470"/>
          <cell r="I470"/>
          <cell r="J470"/>
          <cell r="K470">
            <v>-2</v>
          </cell>
        </row>
        <row r="471">
          <cell r="A471">
            <v>389</v>
          </cell>
          <cell r="B471" t="str">
            <v>Mad River (McKinleyville)</v>
          </cell>
          <cell r="C471" t="str">
            <v>USA &amp; Canada</v>
          </cell>
          <cell r="D471"/>
          <cell r="E471">
            <v>32</v>
          </cell>
          <cell r="F471">
            <v>35</v>
          </cell>
          <cell r="G471"/>
          <cell r="H471"/>
          <cell r="I471"/>
          <cell r="J471"/>
          <cell r="K471">
            <v>3</v>
          </cell>
        </row>
        <row r="472">
          <cell r="A472">
            <v>390</v>
          </cell>
          <cell r="B472" t="str">
            <v>Mendocino</v>
          </cell>
          <cell r="C472" t="str">
            <v>USA &amp; Canada</v>
          </cell>
          <cell r="D472"/>
          <cell r="E472">
            <v>22</v>
          </cell>
          <cell r="F472">
            <v>23</v>
          </cell>
          <cell r="G472"/>
          <cell r="H472"/>
          <cell r="I472"/>
          <cell r="J472"/>
          <cell r="K472">
            <v>1</v>
          </cell>
        </row>
        <row r="473">
          <cell r="A473">
            <v>395</v>
          </cell>
          <cell r="B473" t="str">
            <v>Napa</v>
          </cell>
          <cell r="C473" t="str">
            <v>USA &amp; Canada</v>
          </cell>
          <cell r="D473"/>
          <cell r="E473">
            <v>80</v>
          </cell>
          <cell r="F473">
            <v>85</v>
          </cell>
          <cell r="G473"/>
          <cell r="H473"/>
          <cell r="I473"/>
          <cell r="J473"/>
          <cell r="K473">
            <v>5</v>
          </cell>
        </row>
        <row r="474">
          <cell r="A474">
            <v>396</v>
          </cell>
          <cell r="B474" t="str">
            <v>North Napa</v>
          </cell>
          <cell r="C474" t="str">
            <v>USA &amp; Canada</v>
          </cell>
          <cell r="D474"/>
          <cell r="E474">
            <v>39</v>
          </cell>
          <cell r="F474">
            <v>36</v>
          </cell>
          <cell r="G474"/>
          <cell r="H474"/>
          <cell r="I474"/>
          <cell r="J474"/>
          <cell r="K474">
            <v>-3</v>
          </cell>
        </row>
        <row r="475">
          <cell r="A475">
            <v>399</v>
          </cell>
          <cell r="B475" t="str">
            <v>Petaluma</v>
          </cell>
          <cell r="C475" t="str">
            <v>USA &amp; Canada</v>
          </cell>
          <cell r="D475"/>
          <cell r="E475">
            <v>72</v>
          </cell>
          <cell r="F475">
            <v>71</v>
          </cell>
          <cell r="G475"/>
          <cell r="H475"/>
          <cell r="I475"/>
          <cell r="J475"/>
          <cell r="K475">
            <v>-1</v>
          </cell>
        </row>
        <row r="476">
          <cell r="A476">
            <v>400</v>
          </cell>
          <cell r="B476" t="str">
            <v>Petaluma Valley</v>
          </cell>
          <cell r="C476" t="str">
            <v>USA &amp; Canada</v>
          </cell>
          <cell r="D476"/>
          <cell r="E476">
            <v>38</v>
          </cell>
          <cell r="F476">
            <v>41</v>
          </cell>
          <cell r="G476"/>
          <cell r="H476"/>
          <cell r="I476"/>
          <cell r="J476"/>
          <cell r="K476">
            <v>3</v>
          </cell>
        </row>
        <row r="477">
          <cell r="A477">
            <v>402</v>
          </cell>
          <cell r="B477" t="str">
            <v>Rohnert Park-Cotati</v>
          </cell>
          <cell r="C477" t="str">
            <v>USA &amp; Canada</v>
          </cell>
          <cell r="D477"/>
          <cell r="E477">
            <v>39</v>
          </cell>
          <cell r="F477">
            <v>40</v>
          </cell>
          <cell r="G477"/>
          <cell r="H477"/>
          <cell r="I477"/>
          <cell r="J477"/>
          <cell r="K477">
            <v>1</v>
          </cell>
        </row>
        <row r="478">
          <cell r="A478">
            <v>404</v>
          </cell>
          <cell r="B478" t="str">
            <v>Saint Helena</v>
          </cell>
          <cell r="C478" t="str">
            <v>USA &amp; Canada</v>
          </cell>
          <cell r="D478"/>
          <cell r="E478">
            <v>41</v>
          </cell>
          <cell r="F478">
            <v>40</v>
          </cell>
          <cell r="G478"/>
          <cell r="H478"/>
          <cell r="I478"/>
          <cell r="J478"/>
          <cell r="K478">
            <v>-1</v>
          </cell>
        </row>
        <row r="479">
          <cell r="A479">
            <v>410</v>
          </cell>
          <cell r="B479" t="str">
            <v>Santa Rosa</v>
          </cell>
          <cell r="C479" t="str">
            <v>USA &amp; Canada</v>
          </cell>
          <cell r="D479"/>
          <cell r="E479">
            <v>108</v>
          </cell>
          <cell r="F479">
            <v>102</v>
          </cell>
          <cell r="G479"/>
          <cell r="H479"/>
          <cell r="I479"/>
          <cell r="J479"/>
          <cell r="K479">
            <v>-6</v>
          </cell>
        </row>
        <row r="480">
          <cell r="A480">
            <v>411</v>
          </cell>
          <cell r="B480" t="str">
            <v>Santa Rosa East</v>
          </cell>
          <cell r="C480" t="str">
            <v>USA &amp; Canada</v>
          </cell>
          <cell r="D480"/>
          <cell r="E480">
            <v>50</v>
          </cell>
          <cell r="F480">
            <v>51</v>
          </cell>
          <cell r="G480"/>
          <cell r="H480"/>
          <cell r="I480"/>
          <cell r="J480"/>
          <cell r="K480">
            <v>1</v>
          </cell>
        </row>
        <row r="481">
          <cell r="A481">
            <v>413</v>
          </cell>
          <cell r="B481" t="str">
            <v>Sebastopol</v>
          </cell>
          <cell r="C481" t="str">
            <v>USA &amp; Canada</v>
          </cell>
          <cell r="D481"/>
          <cell r="E481">
            <v>112</v>
          </cell>
          <cell r="F481">
            <v>111</v>
          </cell>
          <cell r="G481"/>
          <cell r="H481"/>
          <cell r="I481"/>
          <cell r="J481"/>
          <cell r="K481">
            <v>-1</v>
          </cell>
        </row>
        <row r="482">
          <cell r="A482">
            <v>414</v>
          </cell>
          <cell r="B482" t="str">
            <v>Sonoma Valley</v>
          </cell>
          <cell r="C482" t="str">
            <v>USA &amp; Canada</v>
          </cell>
          <cell r="D482"/>
          <cell r="E482">
            <v>90</v>
          </cell>
          <cell r="F482">
            <v>93</v>
          </cell>
          <cell r="G482"/>
          <cell r="H482"/>
          <cell r="I482"/>
          <cell r="J482"/>
          <cell r="K482">
            <v>3</v>
          </cell>
        </row>
        <row r="483">
          <cell r="A483">
            <v>416</v>
          </cell>
          <cell r="B483" t="str">
            <v>South Ukiah</v>
          </cell>
          <cell r="C483" t="str">
            <v>USA &amp; Canada</v>
          </cell>
          <cell r="D483"/>
          <cell r="E483">
            <v>38</v>
          </cell>
          <cell r="F483">
            <v>41</v>
          </cell>
          <cell r="G483"/>
          <cell r="H483"/>
          <cell r="I483"/>
          <cell r="J483"/>
          <cell r="K483">
            <v>3</v>
          </cell>
        </row>
        <row r="484">
          <cell r="A484">
            <v>417</v>
          </cell>
          <cell r="B484" t="str">
            <v>Southwest Eureka</v>
          </cell>
          <cell r="C484" t="str">
            <v>USA &amp; Canada</v>
          </cell>
          <cell r="D484"/>
          <cell r="E484">
            <v>68</v>
          </cell>
          <cell r="F484">
            <v>66</v>
          </cell>
          <cell r="G484"/>
          <cell r="H484"/>
          <cell r="I484"/>
          <cell r="J484"/>
          <cell r="K484">
            <v>-2</v>
          </cell>
        </row>
        <row r="485">
          <cell r="A485">
            <v>420</v>
          </cell>
          <cell r="B485" t="str">
            <v>Ukiah</v>
          </cell>
          <cell r="C485" t="str">
            <v>USA &amp; Canada</v>
          </cell>
          <cell r="D485"/>
          <cell r="E485">
            <v>35</v>
          </cell>
          <cell r="F485">
            <v>36</v>
          </cell>
          <cell r="G485"/>
          <cell r="H485"/>
          <cell r="I485"/>
          <cell r="J485"/>
          <cell r="K485">
            <v>1</v>
          </cell>
        </row>
        <row r="486">
          <cell r="A486">
            <v>421</v>
          </cell>
          <cell r="B486" t="str">
            <v>Santa Rosa West</v>
          </cell>
          <cell r="C486" t="str">
            <v>USA &amp; Canada</v>
          </cell>
          <cell r="D486"/>
          <cell r="E486">
            <v>48</v>
          </cell>
          <cell r="F486">
            <v>41</v>
          </cell>
          <cell r="G486"/>
          <cell r="H486"/>
          <cell r="I486"/>
          <cell r="J486"/>
          <cell r="K486">
            <v>-7</v>
          </cell>
        </row>
        <row r="487">
          <cell r="A487">
            <v>422</v>
          </cell>
          <cell r="B487" t="str">
            <v>Willits</v>
          </cell>
          <cell r="C487" t="str">
            <v>USA &amp; Canada</v>
          </cell>
          <cell r="D487"/>
          <cell r="E487">
            <v>48</v>
          </cell>
          <cell r="F487">
            <v>51</v>
          </cell>
          <cell r="G487"/>
          <cell r="H487"/>
          <cell r="I487"/>
          <cell r="J487"/>
          <cell r="K487">
            <v>3</v>
          </cell>
        </row>
        <row r="488">
          <cell r="A488">
            <v>22658</v>
          </cell>
          <cell r="B488" t="str">
            <v>Middletown</v>
          </cell>
          <cell r="C488" t="str">
            <v>USA &amp; Canada</v>
          </cell>
          <cell r="D488"/>
          <cell r="E488">
            <v>31</v>
          </cell>
          <cell r="F488">
            <v>31</v>
          </cell>
          <cell r="G488"/>
          <cell r="H488"/>
          <cell r="I488"/>
          <cell r="J488"/>
          <cell r="K488">
            <v>0</v>
          </cell>
        </row>
        <row r="489">
          <cell r="A489">
            <v>23929</v>
          </cell>
          <cell r="B489" t="str">
            <v>Santa Rosa Sunrise</v>
          </cell>
          <cell r="C489" t="str">
            <v>USA &amp; Canada</v>
          </cell>
          <cell r="D489"/>
          <cell r="E489">
            <v>61</v>
          </cell>
          <cell r="F489">
            <v>61</v>
          </cell>
          <cell r="G489"/>
          <cell r="H489"/>
          <cell r="I489"/>
          <cell r="J489"/>
          <cell r="K489">
            <v>0</v>
          </cell>
        </row>
        <row r="490">
          <cell r="A490">
            <v>24586</v>
          </cell>
          <cell r="B490" t="str">
            <v>Gualala</v>
          </cell>
          <cell r="C490" t="str">
            <v>USA &amp; Canada</v>
          </cell>
          <cell r="D490"/>
          <cell r="E490">
            <v>22</v>
          </cell>
          <cell r="F490">
            <v>26</v>
          </cell>
          <cell r="G490"/>
          <cell r="H490"/>
          <cell r="I490"/>
          <cell r="J490"/>
          <cell r="K490">
            <v>4</v>
          </cell>
        </row>
        <row r="491">
          <cell r="A491">
            <v>24931</v>
          </cell>
          <cell r="B491" t="str">
            <v>Windsor</v>
          </cell>
          <cell r="C491" t="str">
            <v>USA &amp; Canada</v>
          </cell>
          <cell r="D491"/>
          <cell r="E491">
            <v>58</v>
          </cell>
          <cell r="F491">
            <v>53</v>
          </cell>
          <cell r="G491"/>
          <cell r="H491"/>
          <cell r="I491"/>
          <cell r="J491"/>
          <cell r="K491">
            <v>-5</v>
          </cell>
        </row>
        <row r="492">
          <cell r="A492">
            <v>25600</v>
          </cell>
          <cell r="B492" t="str">
            <v>Old Town Eureka</v>
          </cell>
          <cell r="C492" t="str">
            <v>USA &amp; Canada</v>
          </cell>
          <cell r="D492"/>
          <cell r="E492">
            <v>33</v>
          </cell>
          <cell r="F492">
            <v>36</v>
          </cell>
          <cell r="G492"/>
          <cell r="H492"/>
          <cell r="I492"/>
          <cell r="J492"/>
          <cell r="K492">
            <v>3</v>
          </cell>
        </row>
        <row r="493">
          <cell r="A493">
            <v>25647</v>
          </cell>
          <cell r="B493" t="str">
            <v>Napa Sunrise</v>
          </cell>
          <cell r="C493" t="str">
            <v>USA &amp; Canada</v>
          </cell>
          <cell r="D493"/>
          <cell r="E493">
            <v>95</v>
          </cell>
          <cell r="F493">
            <v>95</v>
          </cell>
          <cell r="G493"/>
          <cell r="H493"/>
          <cell r="I493"/>
          <cell r="J493"/>
          <cell r="K493">
            <v>0</v>
          </cell>
        </row>
        <row r="494">
          <cell r="A494">
            <v>28536</v>
          </cell>
          <cell r="B494" t="str">
            <v>Arcata Sunrise</v>
          </cell>
          <cell r="C494" t="str">
            <v>USA &amp; Canada</v>
          </cell>
          <cell r="D494"/>
          <cell r="E494">
            <v>60</v>
          </cell>
          <cell r="F494">
            <v>67</v>
          </cell>
          <cell r="G494"/>
          <cell r="H494"/>
          <cell r="I494"/>
          <cell r="J494"/>
          <cell r="K494">
            <v>7</v>
          </cell>
        </row>
        <row r="495">
          <cell r="A495">
            <v>30553</v>
          </cell>
          <cell r="B495" t="str">
            <v>Fortuna Sunrise</v>
          </cell>
          <cell r="C495" t="str">
            <v>USA &amp; Canada</v>
          </cell>
          <cell r="D495"/>
          <cell r="E495">
            <v>34</v>
          </cell>
          <cell r="F495">
            <v>34</v>
          </cell>
          <cell r="G495"/>
          <cell r="H495"/>
          <cell r="I495"/>
          <cell r="J495"/>
          <cell r="K495">
            <v>0</v>
          </cell>
        </row>
        <row r="496">
          <cell r="A496">
            <v>30984</v>
          </cell>
          <cell r="B496" t="str">
            <v>Del Norte Sunrise</v>
          </cell>
          <cell r="C496" t="str">
            <v>USA &amp; Canada</v>
          </cell>
          <cell r="D496"/>
          <cell r="E496">
            <v>32</v>
          </cell>
          <cell r="F496">
            <v>31</v>
          </cell>
          <cell r="G496"/>
          <cell r="H496"/>
          <cell r="I496"/>
          <cell r="J496"/>
          <cell r="K496">
            <v>-1</v>
          </cell>
        </row>
        <row r="497">
          <cell r="A497">
            <v>31563</v>
          </cell>
          <cell r="B497" t="str">
            <v>Kelseyville Sunrise</v>
          </cell>
          <cell r="C497" t="str">
            <v>USA &amp; Canada</v>
          </cell>
          <cell r="D497"/>
          <cell r="E497">
            <v>19</v>
          </cell>
          <cell r="F497">
            <v>21</v>
          </cell>
          <cell r="G497"/>
          <cell r="H497"/>
          <cell r="I497"/>
          <cell r="J497"/>
          <cell r="K497">
            <v>2</v>
          </cell>
        </row>
        <row r="498">
          <cell r="A498">
            <v>50424</v>
          </cell>
          <cell r="B498" t="str">
            <v>Sebastopol Sunrise</v>
          </cell>
          <cell r="C498" t="str">
            <v>USA &amp; Canada</v>
          </cell>
          <cell r="D498"/>
          <cell r="E498">
            <v>48</v>
          </cell>
          <cell r="F498">
            <v>46</v>
          </cell>
          <cell r="G498"/>
          <cell r="H498"/>
          <cell r="I498"/>
          <cell r="J498"/>
          <cell r="K498">
            <v>-2</v>
          </cell>
        </row>
        <row r="499">
          <cell r="A499">
            <v>53456</v>
          </cell>
          <cell r="B499" t="str">
            <v>Valley of the Moon (Santa Rosa)</v>
          </cell>
          <cell r="C499" t="str">
            <v>USA &amp; Canada</v>
          </cell>
          <cell r="D499"/>
          <cell r="E499">
            <v>43</v>
          </cell>
          <cell r="F499">
            <v>47</v>
          </cell>
          <cell r="G499"/>
          <cell r="H499"/>
          <cell r="I499"/>
          <cell r="J499"/>
          <cell r="K499">
            <v>4</v>
          </cell>
        </row>
        <row r="500">
          <cell r="A500">
            <v>55521</v>
          </cell>
          <cell r="B500" t="str">
            <v>Petaluma Sunrise</v>
          </cell>
          <cell r="C500" t="str">
            <v>USA &amp; Canada</v>
          </cell>
          <cell r="D500"/>
          <cell r="E500">
            <v>56</v>
          </cell>
          <cell r="F500">
            <v>60</v>
          </cell>
          <cell r="G500"/>
          <cell r="H500"/>
          <cell r="I500"/>
          <cell r="J500"/>
          <cell r="K500">
            <v>4</v>
          </cell>
        </row>
        <row r="501">
          <cell r="A501">
            <v>76162</v>
          </cell>
          <cell r="B501" t="str">
            <v>Rancho Cotati</v>
          </cell>
          <cell r="C501" t="str">
            <v>USA &amp; Canada</v>
          </cell>
          <cell r="D501"/>
          <cell r="E501">
            <v>29</v>
          </cell>
          <cell r="F501">
            <v>29</v>
          </cell>
          <cell r="G501"/>
          <cell r="H501"/>
          <cell r="I501"/>
          <cell r="J501"/>
          <cell r="K501">
            <v>0</v>
          </cell>
        </row>
        <row r="502">
          <cell r="A502">
            <v>81804</v>
          </cell>
          <cell r="B502" t="str">
            <v>Healdsburg Sunrise</v>
          </cell>
          <cell r="C502" t="str">
            <v>USA &amp; Canada</v>
          </cell>
          <cell r="D502"/>
          <cell r="E502">
            <v>34</v>
          </cell>
          <cell r="F502">
            <v>35</v>
          </cell>
          <cell r="G502"/>
          <cell r="H502"/>
          <cell r="I502"/>
          <cell r="J502"/>
          <cell r="K502">
            <v>1</v>
          </cell>
        </row>
        <row r="503">
          <cell r="A503">
            <v>84883</v>
          </cell>
          <cell r="B503" t="str">
            <v>Glen Ellen-Kenwood</v>
          </cell>
          <cell r="C503" t="str">
            <v>USA &amp; Canada</v>
          </cell>
          <cell r="D503"/>
          <cell r="E503">
            <v>27</v>
          </cell>
          <cell r="F503">
            <v>30</v>
          </cell>
          <cell r="G503"/>
          <cell r="H503"/>
          <cell r="I503"/>
          <cell r="J503"/>
          <cell r="K503">
            <v>3</v>
          </cell>
        </row>
        <row r="504">
          <cell r="A504">
            <v>89127</v>
          </cell>
          <cell r="B504" t="str">
            <v>Sonoma Sunrise</v>
          </cell>
          <cell r="C504" t="str">
            <v>USA &amp; Canada</v>
          </cell>
          <cell r="D504"/>
          <cell r="E504">
            <v>28</v>
          </cell>
          <cell r="F504">
            <v>37</v>
          </cell>
          <cell r="G504"/>
          <cell r="H504"/>
          <cell r="I504"/>
          <cell r="J504"/>
          <cell r="K504">
            <v>9</v>
          </cell>
        </row>
        <row r="505">
          <cell r="A505" t="str">
            <v>Existing Club Totals</v>
          </cell>
          <cell r="B505"/>
          <cell r="C505"/>
          <cell r="D505"/>
          <cell r="E505">
            <v>2274</v>
          </cell>
          <cell r="F505">
            <v>2295</v>
          </cell>
          <cell r="G505"/>
          <cell r="H505"/>
          <cell r="I505"/>
          <cell r="J505"/>
          <cell r="K505">
            <v>21</v>
          </cell>
        </row>
        <row r="507">
          <cell r="A507" t="str">
            <v>No New Clubs Chartered Since 1 July</v>
          </cell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</row>
        <row r="508">
          <cell r="A508" t="str">
            <v>Club ID</v>
          </cell>
          <cell r="B508" t="str">
            <v>Club Name</v>
          </cell>
          <cell r="C508" t="str">
            <v>Region 14 Name</v>
          </cell>
          <cell r="D508"/>
          <cell r="E508" t="str">
            <v>Member Count @ 1 July</v>
          </cell>
          <cell r="F508" t="str">
            <v>Member Count @ Current</v>
          </cell>
          <cell r="G508"/>
          <cell r="H508" t="str">
            <v>Termination Reason</v>
          </cell>
          <cell r="I508"/>
          <cell r="J508" t="str">
            <v>Termination Date</v>
          </cell>
          <cell r="K508" t="str">
            <v>Net Change from 1 July</v>
          </cell>
        </row>
        <row r="509">
          <cell r="A509"/>
          <cell r="B509"/>
          <cell r="C509"/>
          <cell r="D509"/>
          <cell r="E509">
            <v>0</v>
          </cell>
          <cell r="F509">
            <v>0</v>
          </cell>
          <cell r="G509"/>
          <cell r="H509"/>
          <cell r="I509"/>
          <cell r="J509"/>
          <cell r="K509">
            <v>0</v>
          </cell>
        </row>
        <row r="510">
          <cell r="A510" t="str">
            <v>New Club Totals</v>
          </cell>
          <cell r="B510"/>
          <cell r="C510"/>
          <cell r="D510"/>
          <cell r="E510">
            <v>0</v>
          </cell>
          <cell r="F510">
            <v>0</v>
          </cell>
          <cell r="G510"/>
          <cell r="H510"/>
          <cell r="I510"/>
          <cell r="J510"/>
          <cell r="K510">
            <v>0</v>
          </cell>
        </row>
        <row r="512">
          <cell r="A512"/>
          <cell r="B512"/>
          <cell r="C512"/>
          <cell r="D512" t="str">
            <v>Member at 1 July</v>
          </cell>
          <cell r="E512"/>
          <cell r="F512"/>
          <cell r="G512" t="str">
            <v>Member @ Current</v>
          </cell>
          <cell r="H512"/>
          <cell r="I512" t="str">
            <v>Net Change from 1 July</v>
          </cell>
          <cell r="J512"/>
          <cell r="K512"/>
        </row>
        <row r="513">
          <cell r="A513" t="str">
            <v>Total Performance For District # 5130</v>
          </cell>
          <cell r="B513"/>
          <cell r="C513"/>
          <cell r="D513">
            <v>2274</v>
          </cell>
          <cell r="E513"/>
          <cell r="F513"/>
          <cell r="G513">
            <v>2295</v>
          </cell>
          <cell r="H513"/>
          <cell r="I513">
            <v>21</v>
          </cell>
          <cell r="J513"/>
          <cell r="K513"/>
        </row>
        <row r="515">
          <cell r="A515" t="str">
            <v>District ID 5150</v>
          </cell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</row>
        <row r="516">
          <cell r="A516" t="str">
            <v>Club ID</v>
          </cell>
          <cell r="B516" t="str">
            <v>Club Name</v>
          </cell>
          <cell r="C516" t="str">
            <v>Region 14 Name</v>
          </cell>
          <cell r="D516"/>
          <cell r="E516" t="str">
            <v>Member Count @ 1 July</v>
          </cell>
          <cell r="F516" t="str">
            <v>Member Count @ Current</v>
          </cell>
          <cell r="G516"/>
          <cell r="H516" t="str">
            <v>Termination Reason</v>
          </cell>
          <cell r="I516"/>
          <cell r="J516" t="str">
            <v>Termination Date</v>
          </cell>
          <cell r="K516" t="str">
            <v>Net Change from 1 July</v>
          </cell>
        </row>
        <row r="517">
          <cell r="A517">
            <v>370</v>
          </cell>
          <cell r="B517" t="str">
            <v>Belmont &amp; Redwood Shores</v>
          </cell>
          <cell r="C517" t="str">
            <v>USA &amp; Canada</v>
          </cell>
          <cell r="D517"/>
          <cell r="E517">
            <v>28</v>
          </cell>
          <cell r="F517">
            <v>29</v>
          </cell>
          <cell r="G517"/>
          <cell r="H517"/>
          <cell r="I517"/>
          <cell r="J517"/>
          <cell r="K517">
            <v>1</v>
          </cell>
        </row>
        <row r="518">
          <cell r="A518">
            <v>371</v>
          </cell>
          <cell r="B518" t="str">
            <v>Burlingame</v>
          </cell>
          <cell r="C518" t="str">
            <v>USA &amp; Canada</v>
          </cell>
          <cell r="D518"/>
          <cell r="E518">
            <v>70</v>
          </cell>
          <cell r="F518">
            <v>71</v>
          </cell>
          <cell r="G518"/>
          <cell r="H518"/>
          <cell r="I518"/>
          <cell r="J518"/>
          <cell r="K518">
            <v>1</v>
          </cell>
        </row>
        <row r="519">
          <cell r="A519">
            <v>373</v>
          </cell>
          <cell r="B519" t="str">
            <v>Central Marin County</v>
          </cell>
          <cell r="C519" t="str">
            <v>USA &amp; Canada</v>
          </cell>
          <cell r="D519"/>
          <cell r="E519">
            <v>16</v>
          </cell>
          <cell r="F519">
            <v>14</v>
          </cell>
          <cell r="G519"/>
          <cell r="H519"/>
          <cell r="I519"/>
          <cell r="J519"/>
          <cell r="K519">
            <v>-2</v>
          </cell>
        </row>
        <row r="520">
          <cell r="A520">
            <v>382</v>
          </cell>
          <cell r="B520" t="str">
            <v>Foster City</v>
          </cell>
          <cell r="C520" t="str">
            <v>USA &amp; Canada</v>
          </cell>
          <cell r="D520"/>
          <cell r="E520">
            <v>70</v>
          </cell>
          <cell r="F520">
            <v>74</v>
          </cell>
          <cell r="G520"/>
          <cell r="H520"/>
          <cell r="I520"/>
          <cell r="J520"/>
          <cell r="K520">
            <v>4</v>
          </cell>
        </row>
        <row r="521">
          <cell r="A521">
            <v>385</v>
          </cell>
          <cell r="B521" t="str">
            <v>Half Moon Bay</v>
          </cell>
          <cell r="C521" t="str">
            <v>USA &amp; Canada</v>
          </cell>
          <cell r="D521"/>
          <cell r="E521">
            <v>34</v>
          </cell>
          <cell r="F521">
            <v>33</v>
          </cell>
          <cell r="G521"/>
          <cell r="H521"/>
          <cell r="I521"/>
          <cell r="J521"/>
          <cell r="K521">
            <v>-1</v>
          </cell>
        </row>
        <row r="522">
          <cell r="A522">
            <v>387</v>
          </cell>
          <cell r="B522" t="str">
            <v>Ignacio</v>
          </cell>
          <cell r="C522" t="str">
            <v>USA &amp; Canada</v>
          </cell>
          <cell r="D522"/>
          <cell r="E522">
            <v>48</v>
          </cell>
          <cell r="F522">
            <v>48</v>
          </cell>
          <cell r="G522"/>
          <cell r="H522"/>
          <cell r="I522"/>
          <cell r="J522"/>
          <cell r="K522">
            <v>0</v>
          </cell>
        </row>
        <row r="523">
          <cell r="A523">
            <v>391</v>
          </cell>
          <cell r="B523" t="str">
            <v>Menlo Park</v>
          </cell>
          <cell r="C523" t="str">
            <v>USA &amp; Canada</v>
          </cell>
          <cell r="D523"/>
          <cell r="E523">
            <v>73</v>
          </cell>
          <cell r="F523">
            <v>71</v>
          </cell>
          <cell r="G523"/>
          <cell r="H523"/>
          <cell r="I523"/>
          <cell r="J523"/>
          <cell r="K523">
            <v>-2</v>
          </cell>
        </row>
        <row r="524">
          <cell r="A524">
            <v>392</v>
          </cell>
          <cell r="B524" t="str">
            <v>Millbrae</v>
          </cell>
          <cell r="C524" t="str">
            <v>USA &amp; Canada</v>
          </cell>
          <cell r="D524"/>
          <cell r="E524">
            <v>29</v>
          </cell>
          <cell r="F524">
            <v>31</v>
          </cell>
          <cell r="G524"/>
          <cell r="H524"/>
          <cell r="I524"/>
          <cell r="J524"/>
          <cell r="K524">
            <v>2</v>
          </cell>
        </row>
        <row r="525">
          <cell r="A525">
            <v>393</v>
          </cell>
          <cell r="B525" t="str">
            <v>Mill Valley</v>
          </cell>
          <cell r="C525" t="str">
            <v>USA &amp; Canada</v>
          </cell>
          <cell r="D525"/>
          <cell r="E525">
            <v>60</v>
          </cell>
          <cell r="F525">
            <v>60</v>
          </cell>
          <cell r="G525"/>
          <cell r="H525"/>
          <cell r="I525"/>
          <cell r="J525"/>
          <cell r="K525">
            <v>0</v>
          </cell>
        </row>
        <row r="526">
          <cell r="A526">
            <v>394</v>
          </cell>
          <cell r="B526" t="str">
            <v>Mission San Rafael</v>
          </cell>
          <cell r="C526" t="str">
            <v>USA &amp; Canada</v>
          </cell>
          <cell r="D526"/>
          <cell r="E526">
            <v>40</v>
          </cell>
          <cell r="F526">
            <v>43</v>
          </cell>
          <cell r="G526"/>
          <cell r="H526"/>
          <cell r="I526"/>
          <cell r="J526"/>
          <cell r="K526">
            <v>3</v>
          </cell>
        </row>
        <row r="527">
          <cell r="A527">
            <v>397</v>
          </cell>
          <cell r="B527" t="str">
            <v>Novato</v>
          </cell>
          <cell r="C527" t="str">
            <v>USA &amp; Canada</v>
          </cell>
          <cell r="D527"/>
          <cell r="E527">
            <v>95</v>
          </cell>
          <cell r="F527">
            <v>97</v>
          </cell>
          <cell r="G527"/>
          <cell r="H527"/>
          <cell r="I527"/>
          <cell r="J527"/>
          <cell r="K527">
            <v>2</v>
          </cell>
        </row>
        <row r="528">
          <cell r="A528">
            <v>398</v>
          </cell>
          <cell r="B528" t="str">
            <v>Pacifica</v>
          </cell>
          <cell r="C528" t="str">
            <v>USA &amp; Canada</v>
          </cell>
          <cell r="D528"/>
          <cell r="E528">
            <v>33</v>
          </cell>
          <cell r="F528">
            <v>33</v>
          </cell>
          <cell r="G528"/>
          <cell r="H528"/>
          <cell r="I528"/>
          <cell r="J528"/>
          <cell r="K528">
            <v>0</v>
          </cell>
        </row>
        <row r="529">
          <cell r="A529">
            <v>401</v>
          </cell>
          <cell r="B529" t="str">
            <v>Redwood City</v>
          </cell>
          <cell r="C529" t="str">
            <v>USA &amp; Canada</v>
          </cell>
          <cell r="D529"/>
          <cell r="E529">
            <v>40</v>
          </cell>
          <cell r="F529">
            <v>40</v>
          </cell>
          <cell r="G529"/>
          <cell r="H529"/>
          <cell r="I529"/>
          <cell r="J529"/>
          <cell r="K529">
            <v>0</v>
          </cell>
        </row>
        <row r="530">
          <cell r="A530">
            <v>403</v>
          </cell>
          <cell r="B530" t="str">
            <v>Ross Valley (Fairfax)</v>
          </cell>
          <cell r="C530" t="str">
            <v>USA &amp; Canada</v>
          </cell>
          <cell r="D530"/>
          <cell r="E530">
            <v>27</v>
          </cell>
          <cell r="F530">
            <v>27</v>
          </cell>
          <cell r="G530"/>
          <cell r="H530"/>
          <cell r="I530"/>
          <cell r="J530"/>
          <cell r="K530">
            <v>0</v>
          </cell>
        </row>
        <row r="531">
          <cell r="A531">
            <v>405</v>
          </cell>
          <cell r="B531" t="str">
            <v>San Bruno</v>
          </cell>
          <cell r="C531" t="str">
            <v>USA &amp; Canada</v>
          </cell>
          <cell r="D531"/>
          <cell r="E531">
            <v>23</v>
          </cell>
          <cell r="F531">
            <v>24</v>
          </cell>
          <cell r="G531"/>
          <cell r="H531"/>
          <cell r="I531"/>
          <cell r="J531"/>
          <cell r="K531">
            <v>1</v>
          </cell>
        </row>
        <row r="532">
          <cell r="A532">
            <v>406</v>
          </cell>
          <cell r="B532" t="str">
            <v>San Carlos</v>
          </cell>
          <cell r="C532" t="str">
            <v>USA &amp; Canada</v>
          </cell>
          <cell r="D532"/>
          <cell r="E532">
            <v>38</v>
          </cell>
          <cell r="F532">
            <v>39</v>
          </cell>
          <cell r="G532"/>
          <cell r="H532"/>
          <cell r="I532"/>
          <cell r="J532"/>
          <cell r="K532">
            <v>1</v>
          </cell>
        </row>
        <row r="533">
          <cell r="A533">
            <v>407</v>
          </cell>
          <cell r="B533" t="str">
            <v>San Francisco</v>
          </cell>
          <cell r="C533" t="str">
            <v>USA &amp; Canada</v>
          </cell>
          <cell r="D533"/>
          <cell r="E533">
            <v>159</v>
          </cell>
          <cell r="F533">
            <v>169</v>
          </cell>
          <cell r="G533"/>
          <cell r="H533"/>
          <cell r="I533"/>
          <cell r="J533"/>
          <cell r="K533">
            <v>10</v>
          </cell>
        </row>
        <row r="534">
          <cell r="A534">
            <v>408</v>
          </cell>
          <cell r="B534" t="str">
            <v>San Mateo</v>
          </cell>
          <cell r="C534" t="str">
            <v>USA &amp; Canada</v>
          </cell>
          <cell r="D534"/>
          <cell r="E534">
            <v>150</v>
          </cell>
          <cell r="F534">
            <v>152</v>
          </cell>
          <cell r="G534"/>
          <cell r="H534"/>
          <cell r="I534"/>
          <cell r="J534"/>
          <cell r="K534">
            <v>2</v>
          </cell>
        </row>
        <row r="535">
          <cell r="A535">
            <v>409</v>
          </cell>
          <cell r="B535" t="str">
            <v>San Rafael</v>
          </cell>
          <cell r="C535" t="str">
            <v>USA &amp; Canada</v>
          </cell>
          <cell r="D535"/>
          <cell r="E535">
            <v>69</v>
          </cell>
          <cell r="F535">
            <v>70</v>
          </cell>
          <cell r="G535"/>
          <cell r="H535"/>
          <cell r="I535"/>
          <cell r="J535"/>
          <cell r="K535">
            <v>1</v>
          </cell>
        </row>
        <row r="536">
          <cell r="A536">
            <v>412</v>
          </cell>
          <cell r="B536" t="str">
            <v>Sausalito</v>
          </cell>
          <cell r="C536" t="str">
            <v>USA &amp; Canada</v>
          </cell>
          <cell r="D536"/>
          <cell r="E536">
            <v>49</v>
          </cell>
          <cell r="F536">
            <v>48</v>
          </cell>
          <cell r="G536"/>
          <cell r="H536"/>
          <cell r="I536"/>
          <cell r="J536"/>
          <cell r="K536">
            <v>-1</v>
          </cell>
        </row>
        <row r="537">
          <cell r="A537">
            <v>415</v>
          </cell>
          <cell r="B537" t="str">
            <v>South San Francisco</v>
          </cell>
          <cell r="C537" t="str">
            <v>USA &amp; Canada</v>
          </cell>
          <cell r="D537"/>
          <cell r="E537">
            <v>34</v>
          </cell>
          <cell r="F537">
            <v>34</v>
          </cell>
          <cell r="G537"/>
          <cell r="H537"/>
          <cell r="I537"/>
          <cell r="J537"/>
          <cell r="K537">
            <v>0</v>
          </cell>
        </row>
        <row r="538">
          <cell r="A538">
            <v>418</v>
          </cell>
          <cell r="B538" t="str">
            <v>Terra Linda (San Rafael)</v>
          </cell>
          <cell r="C538" t="str">
            <v>USA &amp; Canada</v>
          </cell>
          <cell r="D538"/>
          <cell r="E538">
            <v>28</v>
          </cell>
          <cell r="F538">
            <v>28</v>
          </cell>
          <cell r="G538"/>
          <cell r="H538"/>
          <cell r="I538"/>
          <cell r="J538"/>
          <cell r="K538">
            <v>0</v>
          </cell>
        </row>
        <row r="539">
          <cell r="A539">
            <v>419</v>
          </cell>
          <cell r="B539" t="str">
            <v>Tiburon-Belvedere</v>
          </cell>
          <cell r="C539" t="str">
            <v>USA &amp; Canada</v>
          </cell>
          <cell r="D539"/>
          <cell r="E539">
            <v>30</v>
          </cell>
          <cell r="F539">
            <v>27</v>
          </cell>
          <cell r="G539"/>
          <cell r="H539"/>
          <cell r="I539"/>
          <cell r="J539"/>
          <cell r="K539">
            <v>-3</v>
          </cell>
        </row>
        <row r="540">
          <cell r="A540">
            <v>22173</v>
          </cell>
          <cell r="B540" t="str">
            <v>San Francisco West</v>
          </cell>
          <cell r="C540" t="str">
            <v>USA &amp; Canada</v>
          </cell>
          <cell r="D540"/>
          <cell r="E540">
            <v>18</v>
          </cell>
          <cell r="F540">
            <v>18</v>
          </cell>
          <cell r="G540"/>
          <cell r="H540"/>
          <cell r="I540"/>
          <cell r="J540"/>
          <cell r="K540">
            <v>0</v>
          </cell>
        </row>
        <row r="541">
          <cell r="A541">
            <v>22800</v>
          </cell>
          <cell r="B541" t="str">
            <v>Marin Evening</v>
          </cell>
          <cell r="C541" t="str">
            <v>USA &amp; Canada</v>
          </cell>
          <cell r="D541"/>
          <cell r="E541">
            <v>16</v>
          </cell>
          <cell r="F541">
            <v>15</v>
          </cell>
          <cell r="G541"/>
          <cell r="H541"/>
          <cell r="I541"/>
          <cell r="J541"/>
          <cell r="K541">
            <v>-1</v>
          </cell>
        </row>
        <row r="542">
          <cell r="A542">
            <v>23831</v>
          </cell>
          <cell r="B542" t="str">
            <v>San Mateo Sunrise</v>
          </cell>
          <cell r="C542" t="str">
            <v>USA &amp; Canada</v>
          </cell>
          <cell r="D542"/>
          <cell r="E542">
            <v>15</v>
          </cell>
          <cell r="F542">
            <v>15</v>
          </cell>
          <cell r="G542"/>
          <cell r="H542"/>
          <cell r="I542"/>
          <cell r="J542"/>
          <cell r="K542">
            <v>0</v>
          </cell>
        </row>
        <row r="543">
          <cell r="A543">
            <v>24672</v>
          </cell>
          <cell r="B543" t="str">
            <v>Marin Sunrise</v>
          </cell>
          <cell r="C543" t="str">
            <v>USA &amp; Canada</v>
          </cell>
          <cell r="D543"/>
          <cell r="E543">
            <v>22</v>
          </cell>
          <cell r="F543">
            <v>20</v>
          </cell>
          <cell r="G543"/>
          <cell r="H543"/>
          <cell r="I543"/>
          <cell r="J543"/>
          <cell r="K543">
            <v>-2</v>
          </cell>
        </row>
        <row r="544">
          <cell r="A544">
            <v>25203</v>
          </cell>
          <cell r="B544" t="str">
            <v>Peninsula Sunrise(Redwood City/Menlo Park),The</v>
          </cell>
          <cell r="C544" t="str">
            <v>USA &amp; Canada</v>
          </cell>
          <cell r="D544"/>
          <cell r="E544">
            <v>16</v>
          </cell>
          <cell r="F544">
            <v>16</v>
          </cell>
          <cell r="G544"/>
          <cell r="H544"/>
          <cell r="I544"/>
          <cell r="J544"/>
          <cell r="K544">
            <v>0</v>
          </cell>
        </row>
        <row r="545">
          <cell r="A545">
            <v>26790</v>
          </cell>
          <cell r="B545" t="str">
            <v>San Francisco-Greater Mission</v>
          </cell>
          <cell r="C545" t="str">
            <v>USA &amp; Canada</v>
          </cell>
          <cell r="D545"/>
          <cell r="E545">
            <v>17</v>
          </cell>
          <cell r="F545">
            <v>17</v>
          </cell>
          <cell r="G545"/>
          <cell r="H545"/>
          <cell r="I545"/>
          <cell r="J545"/>
          <cell r="K545">
            <v>0</v>
          </cell>
        </row>
        <row r="546">
          <cell r="A546">
            <v>27131</v>
          </cell>
          <cell r="B546" t="str">
            <v>Fisherman's Wharf-San Francisco</v>
          </cell>
          <cell r="C546" t="str">
            <v>USA &amp; Canada</v>
          </cell>
          <cell r="D546"/>
          <cell r="E546">
            <v>16</v>
          </cell>
          <cell r="F546">
            <v>17</v>
          </cell>
          <cell r="G546"/>
          <cell r="H546"/>
          <cell r="I546"/>
          <cell r="J546"/>
          <cell r="K546">
            <v>1</v>
          </cell>
        </row>
        <row r="547">
          <cell r="A547">
            <v>28180</v>
          </cell>
          <cell r="B547" t="str">
            <v>Tiburon Sunset</v>
          </cell>
          <cell r="C547" t="str">
            <v>USA &amp; Canada</v>
          </cell>
          <cell r="D547"/>
          <cell r="E547">
            <v>36</v>
          </cell>
          <cell r="F547">
            <v>33</v>
          </cell>
          <cell r="G547"/>
          <cell r="H547"/>
          <cell r="I547"/>
          <cell r="J547"/>
          <cell r="K547">
            <v>-3</v>
          </cell>
        </row>
        <row r="548">
          <cell r="A548">
            <v>30121</v>
          </cell>
          <cell r="B548" t="str">
            <v>Novato Sunrise</v>
          </cell>
          <cell r="C548" t="str">
            <v>USA &amp; Canada</v>
          </cell>
          <cell r="D548"/>
          <cell r="E548">
            <v>68</v>
          </cell>
          <cell r="F548">
            <v>70</v>
          </cell>
          <cell r="G548"/>
          <cell r="H548"/>
          <cell r="I548"/>
          <cell r="J548"/>
          <cell r="K548">
            <v>2</v>
          </cell>
        </row>
        <row r="549">
          <cell r="A549">
            <v>31433</v>
          </cell>
          <cell r="B549" t="str">
            <v>Woodside/Portola Valley</v>
          </cell>
          <cell r="C549" t="str">
            <v>USA &amp; Canada</v>
          </cell>
          <cell r="D549"/>
          <cell r="E549">
            <v>21</v>
          </cell>
          <cell r="F549">
            <v>22</v>
          </cell>
          <cell r="G549"/>
          <cell r="H549"/>
          <cell r="I549"/>
          <cell r="J549"/>
          <cell r="K549">
            <v>1</v>
          </cell>
        </row>
        <row r="550">
          <cell r="A550">
            <v>53075</v>
          </cell>
          <cell r="B550" t="str">
            <v>San Francisco Bayview</v>
          </cell>
          <cell r="C550" t="str">
            <v>USA &amp; Canada</v>
          </cell>
          <cell r="D550"/>
          <cell r="E550">
            <v>14</v>
          </cell>
          <cell r="F550">
            <v>13</v>
          </cell>
          <cell r="G550"/>
          <cell r="H550"/>
          <cell r="I550"/>
          <cell r="J550"/>
          <cell r="K550">
            <v>-1</v>
          </cell>
        </row>
        <row r="551">
          <cell r="A551">
            <v>58184</v>
          </cell>
          <cell r="B551" t="str">
            <v>San Rafael Harbor</v>
          </cell>
          <cell r="C551" t="str">
            <v>USA &amp; Canada</v>
          </cell>
          <cell r="D551"/>
          <cell r="E551">
            <v>17</v>
          </cell>
          <cell r="F551">
            <v>16</v>
          </cell>
          <cell r="G551"/>
          <cell r="H551"/>
          <cell r="I551"/>
          <cell r="J551"/>
          <cell r="K551">
            <v>-1</v>
          </cell>
        </row>
        <row r="552">
          <cell r="A552">
            <v>58948</v>
          </cell>
          <cell r="B552" t="str">
            <v>San Francisco International Airport</v>
          </cell>
          <cell r="C552" t="str">
            <v>USA &amp; Canada</v>
          </cell>
          <cell r="D552"/>
          <cell r="E552">
            <v>21</v>
          </cell>
          <cell r="F552">
            <v>19</v>
          </cell>
          <cell r="G552"/>
          <cell r="H552"/>
          <cell r="I552"/>
          <cell r="J552"/>
          <cell r="K552">
            <v>-2</v>
          </cell>
        </row>
        <row r="553">
          <cell r="A553">
            <v>69638</v>
          </cell>
          <cell r="B553" t="str">
            <v>West Marin (Point Reyes Station)</v>
          </cell>
          <cell r="C553" t="str">
            <v>USA &amp; Canada</v>
          </cell>
          <cell r="D553"/>
          <cell r="E553">
            <v>16</v>
          </cell>
          <cell r="F553">
            <v>17</v>
          </cell>
          <cell r="G553"/>
          <cell r="H553"/>
          <cell r="I553"/>
          <cell r="J553"/>
          <cell r="K553">
            <v>1</v>
          </cell>
        </row>
        <row r="554">
          <cell r="A554">
            <v>79931</v>
          </cell>
          <cell r="B554" t="str">
            <v>San Francisco Chinatown</v>
          </cell>
          <cell r="C554" t="str">
            <v>USA &amp; Canada</v>
          </cell>
          <cell r="D554"/>
          <cell r="E554">
            <v>41</v>
          </cell>
          <cell r="F554">
            <v>43</v>
          </cell>
          <cell r="G554"/>
          <cell r="H554"/>
          <cell r="I554"/>
          <cell r="J554"/>
          <cell r="K554">
            <v>2</v>
          </cell>
        </row>
        <row r="555">
          <cell r="A555">
            <v>85061</v>
          </cell>
          <cell r="B555" t="str">
            <v>San Francisco Evening</v>
          </cell>
          <cell r="C555" t="str">
            <v>USA &amp; Canada</v>
          </cell>
          <cell r="D555"/>
          <cell r="E555">
            <v>27</v>
          </cell>
          <cell r="F555">
            <v>28</v>
          </cell>
          <cell r="G555"/>
          <cell r="H555"/>
          <cell r="I555"/>
          <cell r="J555"/>
          <cell r="K555">
            <v>1</v>
          </cell>
        </row>
        <row r="556">
          <cell r="A556">
            <v>85885</v>
          </cell>
          <cell r="B556" t="str">
            <v>San Rafael Evening</v>
          </cell>
          <cell r="C556" t="str">
            <v>USA &amp; Canada</v>
          </cell>
          <cell r="D556"/>
          <cell r="E556">
            <v>40</v>
          </cell>
          <cell r="F556">
            <v>43</v>
          </cell>
          <cell r="G556"/>
          <cell r="H556"/>
          <cell r="I556"/>
          <cell r="J556"/>
          <cell r="K556">
            <v>3</v>
          </cell>
        </row>
        <row r="557">
          <cell r="A557">
            <v>87003</v>
          </cell>
          <cell r="B557" t="str">
            <v>Daly City/Colma Evening</v>
          </cell>
          <cell r="C557" t="str">
            <v>USA &amp; Canada</v>
          </cell>
          <cell r="D557"/>
          <cell r="E557">
            <v>24</v>
          </cell>
          <cell r="F557">
            <v>24</v>
          </cell>
          <cell r="G557"/>
          <cell r="H557"/>
          <cell r="I557"/>
          <cell r="J557"/>
          <cell r="K557">
            <v>0</v>
          </cell>
        </row>
        <row r="558">
          <cell r="A558">
            <v>87056</v>
          </cell>
          <cell r="B558" t="str">
            <v>San Francisco SoMa</v>
          </cell>
          <cell r="C558" t="str">
            <v>USA &amp; Canada</v>
          </cell>
          <cell r="D558"/>
          <cell r="E558">
            <v>36</v>
          </cell>
          <cell r="F558">
            <v>36</v>
          </cell>
          <cell r="G558"/>
          <cell r="H558"/>
          <cell r="I558"/>
          <cell r="J558"/>
          <cell r="K558">
            <v>0</v>
          </cell>
        </row>
        <row r="559">
          <cell r="A559">
            <v>89060</v>
          </cell>
          <cell r="B559" t="str">
            <v>San Francisco - Castro</v>
          </cell>
          <cell r="C559" t="str">
            <v>USA &amp; Canada</v>
          </cell>
          <cell r="D559"/>
          <cell r="E559">
            <v>13</v>
          </cell>
          <cell r="F559">
            <v>13</v>
          </cell>
          <cell r="G559"/>
          <cell r="H559"/>
          <cell r="I559"/>
          <cell r="J559"/>
          <cell r="K559">
            <v>0</v>
          </cell>
        </row>
        <row r="560">
          <cell r="A560">
            <v>90058</v>
          </cell>
          <cell r="B560" t="str">
            <v>San Francisco Sunset</v>
          </cell>
          <cell r="C560" t="str">
            <v>USA &amp; Canada</v>
          </cell>
          <cell r="D560"/>
          <cell r="E560">
            <v>25</v>
          </cell>
          <cell r="F560">
            <v>29</v>
          </cell>
          <cell r="G560"/>
          <cell r="H560"/>
          <cell r="I560"/>
          <cell r="J560"/>
          <cell r="K560">
            <v>4</v>
          </cell>
        </row>
        <row r="561">
          <cell r="A561">
            <v>90074</v>
          </cell>
          <cell r="B561" t="str">
            <v>Peninsula Starlight-San Mateo County</v>
          </cell>
          <cell r="C561" t="str">
            <v>USA &amp; Canada</v>
          </cell>
          <cell r="D561"/>
          <cell r="E561">
            <v>22</v>
          </cell>
          <cell r="F561">
            <v>25</v>
          </cell>
          <cell r="G561"/>
          <cell r="H561"/>
          <cell r="I561"/>
          <cell r="J561"/>
          <cell r="K561">
            <v>3</v>
          </cell>
        </row>
        <row r="562">
          <cell r="A562" t="str">
            <v>Existing Club Totals</v>
          </cell>
          <cell r="B562"/>
          <cell r="C562"/>
          <cell r="D562"/>
          <cell r="E562">
            <v>1784</v>
          </cell>
          <cell r="F562">
            <v>1811</v>
          </cell>
          <cell r="G562"/>
          <cell r="H562"/>
          <cell r="I562"/>
          <cell r="J562"/>
          <cell r="K562">
            <v>27</v>
          </cell>
        </row>
        <row r="564">
          <cell r="A564" t="str">
            <v>No New Clubs Chartered Since 1 July</v>
          </cell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</row>
        <row r="565">
          <cell r="A565" t="str">
            <v>Club ID</v>
          </cell>
          <cell r="B565" t="str">
            <v>Club Name</v>
          </cell>
          <cell r="C565" t="str">
            <v>Region 14 Name</v>
          </cell>
          <cell r="D565"/>
          <cell r="E565" t="str">
            <v>Member Count @ 1 July</v>
          </cell>
          <cell r="F565" t="str">
            <v>Member Count @ Current</v>
          </cell>
          <cell r="G565"/>
          <cell r="H565" t="str">
            <v>Termination Reason</v>
          </cell>
          <cell r="I565"/>
          <cell r="J565" t="str">
            <v>Termination Date</v>
          </cell>
          <cell r="K565" t="str">
            <v>Net Change from 1 July</v>
          </cell>
        </row>
        <row r="566">
          <cell r="A566"/>
          <cell r="B566"/>
          <cell r="C566"/>
          <cell r="D566"/>
          <cell r="E566">
            <v>0</v>
          </cell>
          <cell r="F566">
            <v>0</v>
          </cell>
          <cell r="G566"/>
          <cell r="H566"/>
          <cell r="I566"/>
          <cell r="J566"/>
          <cell r="K566">
            <v>0</v>
          </cell>
        </row>
        <row r="567">
          <cell r="A567" t="str">
            <v>New Club Totals</v>
          </cell>
          <cell r="B567"/>
          <cell r="C567"/>
          <cell r="D567"/>
          <cell r="E567">
            <v>0</v>
          </cell>
          <cell r="F567">
            <v>0</v>
          </cell>
          <cell r="G567"/>
          <cell r="H567"/>
          <cell r="I567"/>
          <cell r="J567"/>
          <cell r="K567">
            <v>0</v>
          </cell>
        </row>
        <row r="569">
          <cell r="A569"/>
          <cell r="B569"/>
          <cell r="C569"/>
          <cell r="D569" t="str">
            <v>Member at 1 July</v>
          </cell>
          <cell r="E569"/>
          <cell r="F569"/>
          <cell r="G569" t="str">
            <v>Member @ Current</v>
          </cell>
          <cell r="H569"/>
          <cell r="I569" t="str">
            <v>Net Change from 1 July</v>
          </cell>
          <cell r="J569"/>
          <cell r="K569"/>
        </row>
        <row r="570">
          <cell r="A570" t="str">
            <v>Total Performance For District # 5150</v>
          </cell>
          <cell r="B570"/>
          <cell r="C570"/>
          <cell r="D570">
            <v>1784</v>
          </cell>
          <cell r="E570"/>
          <cell r="F570"/>
          <cell r="G570">
            <v>1811</v>
          </cell>
          <cell r="H570"/>
          <cell r="I570">
            <v>27</v>
          </cell>
          <cell r="J570"/>
          <cell r="K570"/>
        </row>
        <row r="572">
          <cell r="A572" t="str">
            <v>District ID 5160</v>
          </cell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</row>
        <row r="573">
          <cell r="A573" t="str">
            <v>Club ID</v>
          </cell>
          <cell r="B573" t="str">
            <v>Club Name</v>
          </cell>
          <cell r="C573" t="str">
            <v>Region 14 Name</v>
          </cell>
          <cell r="D573"/>
          <cell r="E573" t="str">
            <v>Member Count @ 1 July</v>
          </cell>
          <cell r="F573" t="str">
            <v>Member Count @ Current</v>
          </cell>
          <cell r="G573"/>
          <cell r="H573" t="str">
            <v>Termination Reason</v>
          </cell>
          <cell r="I573"/>
          <cell r="J573" t="str">
            <v>Termination Date</v>
          </cell>
          <cell r="K573" t="str">
            <v>Net Change from 1 July</v>
          </cell>
        </row>
        <row r="574">
          <cell r="A574">
            <v>423</v>
          </cell>
          <cell r="B574" t="str">
            <v>Alamo</v>
          </cell>
          <cell r="C574" t="str">
            <v>USA &amp; Canada</v>
          </cell>
          <cell r="D574"/>
          <cell r="E574">
            <v>38</v>
          </cell>
          <cell r="F574">
            <v>38</v>
          </cell>
          <cell r="G574"/>
          <cell r="H574"/>
          <cell r="I574"/>
          <cell r="J574"/>
          <cell r="K574">
            <v>0</v>
          </cell>
        </row>
        <row r="575">
          <cell r="A575">
            <v>424</v>
          </cell>
          <cell r="B575" t="str">
            <v>Albany</v>
          </cell>
          <cell r="C575" t="str">
            <v>USA &amp; Canada</v>
          </cell>
          <cell r="D575"/>
          <cell r="E575">
            <v>26</v>
          </cell>
          <cell r="F575">
            <v>28</v>
          </cell>
          <cell r="G575"/>
          <cell r="H575"/>
          <cell r="I575"/>
          <cell r="J575"/>
          <cell r="K575">
            <v>2</v>
          </cell>
        </row>
        <row r="576">
          <cell r="A576">
            <v>425</v>
          </cell>
          <cell r="B576" t="str">
            <v>Anderson</v>
          </cell>
          <cell r="C576" t="str">
            <v>USA &amp; Canada</v>
          </cell>
          <cell r="D576"/>
          <cell r="E576">
            <v>50</v>
          </cell>
          <cell r="F576">
            <v>45</v>
          </cell>
          <cell r="G576"/>
          <cell r="H576"/>
          <cell r="I576"/>
          <cell r="J576"/>
          <cell r="K576">
            <v>-5</v>
          </cell>
        </row>
        <row r="577">
          <cell r="A577">
            <v>426</v>
          </cell>
          <cell r="B577" t="str">
            <v>Antioch</v>
          </cell>
          <cell r="C577" t="str">
            <v>USA &amp; Canada</v>
          </cell>
          <cell r="D577"/>
          <cell r="E577">
            <v>51</v>
          </cell>
          <cell r="F577">
            <v>43</v>
          </cell>
          <cell r="G577"/>
          <cell r="H577"/>
          <cell r="I577"/>
          <cell r="J577"/>
          <cell r="K577">
            <v>-8</v>
          </cell>
        </row>
        <row r="578">
          <cell r="A578">
            <v>427</v>
          </cell>
          <cell r="B578" t="str">
            <v>Benicia</v>
          </cell>
          <cell r="C578" t="str">
            <v>USA &amp; Canada</v>
          </cell>
          <cell r="D578"/>
          <cell r="E578">
            <v>33</v>
          </cell>
          <cell r="F578">
            <v>33</v>
          </cell>
          <cell r="G578"/>
          <cell r="H578"/>
          <cell r="I578"/>
          <cell r="J578"/>
          <cell r="K578">
            <v>0</v>
          </cell>
        </row>
        <row r="579">
          <cell r="A579">
            <v>428</v>
          </cell>
          <cell r="B579" t="str">
            <v>Berkeley</v>
          </cell>
          <cell r="C579" t="str">
            <v>USA &amp; Canada</v>
          </cell>
          <cell r="D579"/>
          <cell r="E579">
            <v>118</v>
          </cell>
          <cell r="F579">
            <v>117</v>
          </cell>
          <cell r="G579"/>
          <cell r="H579"/>
          <cell r="I579"/>
          <cell r="J579"/>
          <cell r="K579">
            <v>-1</v>
          </cell>
        </row>
        <row r="580">
          <cell r="A580">
            <v>429</v>
          </cell>
          <cell r="B580" t="str">
            <v>Brentwood</v>
          </cell>
          <cell r="C580" t="str">
            <v>USA &amp; Canada</v>
          </cell>
          <cell r="D580"/>
          <cell r="E580">
            <v>97</v>
          </cell>
          <cell r="F580">
            <v>101</v>
          </cell>
          <cell r="G580"/>
          <cell r="H580"/>
          <cell r="I580"/>
          <cell r="J580"/>
          <cell r="K580">
            <v>4</v>
          </cell>
        </row>
        <row r="581">
          <cell r="A581">
            <v>430</v>
          </cell>
          <cell r="B581" t="str">
            <v>Burney-Fall River</v>
          </cell>
          <cell r="C581" t="str">
            <v>USA &amp; Canada</v>
          </cell>
          <cell r="D581"/>
          <cell r="E581">
            <v>40</v>
          </cell>
          <cell r="F581">
            <v>41</v>
          </cell>
          <cell r="G581"/>
          <cell r="H581"/>
          <cell r="I581"/>
          <cell r="J581"/>
          <cell r="K581">
            <v>1</v>
          </cell>
        </row>
        <row r="582">
          <cell r="A582">
            <v>431</v>
          </cell>
          <cell r="B582" t="str">
            <v>Chico</v>
          </cell>
          <cell r="C582" t="str">
            <v>USA &amp; Canada</v>
          </cell>
          <cell r="D582"/>
          <cell r="E582">
            <v>180</v>
          </cell>
          <cell r="F582">
            <v>184</v>
          </cell>
          <cell r="G582"/>
          <cell r="H582"/>
          <cell r="I582"/>
          <cell r="J582"/>
          <cell r="K582">
            <v>4</v>
          </cell>
        </row>
        <row r="583">
          <cell r="A583">
            <v>432</v>
          </cell>
          <cell r="B583" t="str">
            <v>Colusa</v>
          </cell>
          <cell r="C583" t="str">
            <v>USA &amp; Canada</v>
          </cell>
          <cell r="D583"/>
          <cell r="E583">
            <v>58</v>
          </cell>
          <cell r="F583">
            <v>57</v>
          </cell>
          <cell r="G583"/>
          <cell r="H583"/>
          <cell r="I583"/>
          <cell r="J583"/>
          <cell r="K583">
            <v>-1</v>
          </cell>
        </row>
        <row r="584">
          <cell r="A584">
            <v>433</v>
          </cell>
          <cell r="B584" t="str">
            <v>Concord</v>
          </cell>
          <cell r="C584" t="str">
            <v>USA &amp; Canada</v>
          </cell>
          <cell r="D584"/>
          <cell r="E584">
            <v>78</v>
          </cell>
          <cell r="F584">
            <v>74</v>
          </cell>
          <cell r="G584"/>
          <cell r="H584"/>
          <cell r="I584"/>
          <cell r="J584"/>
          <cell r="K584">
            <v>-4</v>
          </cell>
        </row>
        <row r="585">
          <cell r="A585">
            <v>434</v>
          </cell>
          <cell r="B585" t="str">
            <v>Concord-Diablo</v>
          </cell>
          <cell r="C585" t="str">
            <v>USA &amp; Canada</v>
          </cell>
          <cell r="D585"/>
          <cell r="E585">
            <v>14</v>
          </cell>
          <cell r="F585">
            <v>16</v>
          </cell>
          <cell r="G585"/>
          <cell r="H585"/>
          <cell r="I585"/>
          <cell r="J585"/>
          <cell r="K585">
            <v>2</v>
          </cell>
        </row>
        <row r="586">
          <cell r="A586">
            <v>435</v>
          </cell>
          <cell r="B586" t="str">
            <v>Corning</v>
          </cell>
          <cell r="C586" t="str">
            <v>USA &amp; Canada</v>
          </cell>
          <cell r="D586"/>
          <cell r="E586">
            <v>20</v>
          </cell>
          <cell r="F586">
            <v>22</v>
          </cell>
          <cell r="G586"/>
          <cell r="H586"/>
          <cell r="I586"/>
          <cell r="J586"/>
          <cell r="K586">
            <v>2</v>
          </cell>
        </row>
        <row r="587">
          <cell r="A587">
            <v>436</v>
          </cell>
          <cell r="B587" t="str">
            <v>Danville</v>
          </cell>
          <cell r="C587" t="str">
            <v>USA &amp; Canada</v>
          </cell>
          <cell r="D587"/>
          <cell r="E587">
            <v>41</v>
          </cell>
          <cell r="F587">
            <v>37</v>
          </cell>
          <cell r="G587"/>
          <cell r="H587"/>
          <cell r="I587"/>
          <cell r="J587"/>
          <cell r="K587">
            <v>-4</v>
          </cell>
        </row>
        <row r="588">
          <cell r="A588">
            <v>437</v>
          </cell>
          <cell r="B588" t="str">
            <v>Davis</v>
          </cell>
          <cell r="C588" t="str">
            <v>USA &amp; Canada</v>
          </cell>
          <cell r="D588"/>
          <cell r="E588">
            <v>67</v>
          </cell>
          <cell r="F588">
            <v>74</v>
          </cell>
          <cell r="G588"/>
          <cell r="H588"/>
          <cell r="I588"/>
          <cell r="J588"/>
          <cell r="K588">
            <v>7</v>
          </cell>
        </row>
        <row r="589">
          <cell r="A589">
            <v>438</v>
          </cell>
          <cell r="B589" t="str">
            <v>Dixon</v>
          </cell>
          <cell r="C589" t="str">
            <v>USA &amp; Canada</v>
          </cell>
          <cell r="D589"/>
          <cell r="E589">
            <v>50</v>
          </cell>
          <cell r="F589">
            <v>50</v>
          </cell>
          <cell r="G589"/>
          <cell r="H589"/>
          <cell r="I589"/>
          <cell r="J589"/>
          <cell r="K589">
            <v>0</v>
          </cell>
        </row>
        <row r="590">
          <cell r="A590">
            <v>439</v>
          </cell>
          <cell r="B590" t="str">
            <v>Dunsmuir</v>
          </cell>
          <cell r="C590" t="str">
            <v>USA &amp; Canada</v>
          </cell>
          <cell r="D590"/>
          <cell r="E590">
            <v>17</v>
          </cell>
          <cell r="F590">
            <v>17</v>
          </cell>
          <cell r="G590"/>
          <cell r="H590"/>
          <cell r="I590"/>
          <cell r="J590"/>
          <cell r="K590">
            <v>0</v>
          </cell>
        </row>
        <row r="591">
          <cell r="A591">
            <v>440</v>
          </cell>
          <cell r="B591" t="str">
            <v>Durham</v>
          </cell>
          <cell r="C591" t="str">
            <v>USA &amp; Canada</v>
          </cell>
          <cell r="D591"/>
          <cell r="E591">
            <v>23</v>
          </cell>
          <cell r="F591">
            <v>25</v>
          </cell>
          <cell r="G591"/>
          <cell r="H591"/>
          <cell r="I591"/>
          <cell r="J591"/>
          <cell r="K591">
            <v>2</v>
          </cell>
        </row>
        <row r="592">
          <cell r="A592">
            <v>441</v>
          </cell>
          <cell r="B592" t="str">
            <v>El Cerrito</v>
          </cell>
          <cell r="C592" t="str">
            <v>USA &amp; Canada</v>
          </cell>
          <cell r="D592"/>
          <cell r="E592">
            <v>27</v>
          </cell>
          <cell r="F592">
            <v>28</v>
          </cell>
          <cell r="G592"/>
          <cell r="H592"/>
          <cell r="I592"/>
          <cell r="J592"/>
          <cell r="K592">
            <v>1</v>
          </cell>
        </row>
        <row r="593">
          <cell r="A593">
            <v>442</v>
          </cell>
          <cell r="B593" t="str">
            <v>El Sobrante</v>
          </cell>
          <cell r="C593" t="str">
            <v>USA &amp; Canada</v>
          </cell>
          <cell r="D593"/>
          <cell r="E593">
            <v>12</v>
          </cell>
          <cell r="F593">
            <v>12</v>
          </cell>
          <cell r="G593"/>
          <cell r="H593"/>
          <cell r="I593"/>
          <cell r="J593"/>
          <cell r="K593">
            <v>0</v>
          </cell>
        </row>
        <row r="594">
          <cell r="A594">
            <v>443</v>
          </cell>
          <cell r="B594" t="str">
            <v>Fairfield-Suisun</v>
          </cell>
          <cell r="C594" t="str">
            <v>USA &amp; Canada</v>
          </cell>
          <cell r="D594"/>
          <cell r="E594">
            <v>66</v>
          </cell>
          <cell r="F594">
            <v>66</v>
          </cell>
          <cell r="G594"/>
          <cell r="H594"/>
          <cell r="I594"/>
          <cell r="J594"/>
          <cell r="K594">
            <v>0</v>
          </cell>
        </row>
        <row r="595">
          <cell r="A595">
            <v>444</v>
          </cell>
          <cell r="B595" t="str">
            <v>Hayfork</v>
          </cell>
          <cell r="C595" t="str">
            <v>USA &amp; Canada</v>
          </cell>
          <cell r="D595"/>
          <cell r="E595">
            <v>17</v>
          </cell>
          <cell r="F595">
            <v>18</v>
          </cell>
          <cell r="G595"/>
          <cell r="H595"/>
          <cell r="I595"/>
          <cell r="J595"/>
          <cell r="K595">
            <v>1</v>
          </cell>
        </row>
        <row r="596">
          <cell r="A596">
            <v>445</v>
          </cell>
          <cell r="B596" t="str">
            <v>Lafayette</v>
          </cell>
          <cell r="C596" t="str">
            <v>USA &amp; Canada</v>
          </cell>
          <cell r="D596"/>
          <cell r="E596">
            <v>75</v>
          </cell>
          <cell r="F596">
            <v>79</v>
          </cell>
          <cell r="G596"/>
          <cell r="H596"/>
          <cell r="I596"/>
          <cell r="J596"/>
          <cell r="K596">
            <v>4</v>
          </cell>
        </row>
        <row r="597">
          <cell r="A597">
            <v>446</v>
          </cell>
          <cell r="B597" t="str">
            <v>Martinez</v>
          </cell>
          <cell r="C597" t="str">
            <v>USA &amp; Canada</v>
          </cell>
          <cell r="D597"/>
          <cell r="E597">
            <v>31</v>
          </cell>
          <cell r="F597">
            <v>31</v>
          </cell>
          <cell r="G597"/>
          <cell r="H597"/>
          <cell r="I597"/>
          <cell r="J597"/>
          <cell r="K597">
            <v>0</v>
          </cell>
        </row>
        <row r="598">
          <cell r="A598">
            <v>447</v>
          </cell>
          <cell r="B598" t="str">
            <v>Moraga</v>
          </cell>
          <cell r="C598" t="str">
            <v>USA &amp; Canada</v>
          </cell>
          <cell r="D598"/>
          <cell r="E598">
            <v>40</v>
          </cell>
          <cell r="F598">
            <v>44</v>
          </cell>
          <cell r="G598"/>
          <cell r="H598"/>
          <cell r="I598"/>
          <cell r="J598"/>
          <cell r="K598">
            <v>4</v>
          </cell>
        </row>
        <row r="599">
          <cell r="A599">
            <v>448</v>
          </cell>
          <cell r="B599" t="str">
            <v>Mt. Shasta</v>
          </cell>
          <cell r="C599" t="str">
            <v>USA &amp; Canada</v>
          </cell>
          <cell r="D599"/>
          <cell r="E599">
            <v>46</v>
          </cell>
          <cell r="F599">
            <v>44</v>
          </cell>
          <cell r="G599"/>
          <cell r="H599"/>
          <cell r="I599"/>
          <cell r="J599"/>
          <cell r="K599">
            <v>-2</v>
          </cell>
        </row>
        <row r="600">
          <cell r="A600">
            <v>449</v>
          </cell>
          <cell r="B600" t="str">
            <v>Orinda</v>
          </cell>
          <cell r="C600" t="str">
            <v>USA &amp; Canada</v>
          </cell>
          <cell r="D600"/>
          <cell r="E600">
            <v>34</v>
          </cell>
          <cell r="F600">
            <v>44</v>
          </cell>
          <cell r="G600"/>
          <cell r="H600"/>
          <cell r="I600"/>
          <cell r="J600"/>
          <cell r="K600">
            <v>10</v>
          </cell>
        </row>
        <row r="601">
          <cell r="A601">
            <v>450</v>
          </cell>
          <cell r="B601" t="str">
            <v>Orland</v>
          </cell>
          <cell r="C601" t="str">
            <v>USA &amp; Canada</v>
          </cell>
          <cell r="D601"/>
          <cell r="E601">
            <v>23</v>
          </cell>
          <cell r="F601">
            <v>23</v>
          </cell>
          <cell r="G601"/>
          <cell r="H601"/>
          <cell r="I601"/>
          <cell r="J601"/>
          <cell r="K601">
            <v>0</v>
          </cell>
        </row>
        <row r="602">
          <cell r="A602">
            <v>451</v>
          </cell>
          <cell r="B602" t="str">
            <v>Paradise</v>
          </cell>
          <cell r="C602" t="str">
            <v>USA &amp; Canada</v>
          </cell>
          <cell r="D602"/>
          <cell r="E602">
            <v>67</v>
          </cell>
          <cell r="F602">
            <v>56</v>
          </cell>
          <cell r="G602"/>
          <cell r="H602"/>
          <cell r="I602"/>
          <cell r="J602"/>
          <cell r="K602">
            <v>-11</v>
          </cell>
        </row>
        <row r="603">
          <cell r="A603">
            <v>452</v>
          </cell>
          <cell r="B603" t="str">
            <v>Pinole</v>
          </cell>
          <cell r="C603" t="str">
            <v>USA &amp; Canada</v>
          </cell>
          <cell r="D603"/>
          <cell r="E603">
            <v>23</v>
          </cell>
          <cell r="F603">
            <v>25</v>
          </cell>
          <cell r="G603"/>
          <cell r="H603"/>
          <cell r="I603"/>
          <cell r="J603"/>
          <cell r="K603">
            <v>2</v>
          </cell>
        </row>
        <row r="604">
          <cell r="A604">
            <v>453</v>
          </cell>
          <cell r="B604" t="str">
            <v>Pittsburg</v>
          </cell>
          <cell r="C604" t="str">
            <v>USA &amp; Canada</v>
          </cell>
          <cell r="D604"/>
          <cell r="E604">
            <v>17</v>
          </cell>
          <cell r="F604">
            <v>18</v>
          </cell>
          <cell r="G604"/>
          <cell r="H604"/>
          <cell r="I604"/>
          <cell r="J604"/>
          <cell r="K604">
            <v>1</v>
          </cell>
        </row>
        <row r="605">
          <cell r="A605">
            <v>454</v>
          </cell>
          <cell r="B605" t="str">
            <v>Pleasant Hill</v>
          </cell>
          <cell r="C605" t="str">
            <v>USA &amp; Canada</v>
          </cell>
          <cell r="D605"/>
          <cell r="E605">
            <v>54</v>
          </cell>
          <cell r="F605">
            <v>52</v>
          </cell>
          <cell r="G605"/>
          <cell r="H605"/>
          <cell r="I605"/>
          <cell r="J605"/>
          <cell r="K605">
            <v>-2</v>
          </cell>
        </row>
        <row r="606">
          <cell r="A606">
            <v>455</v>
          </cell>
          <cell r="B606" t="str">
            <v>Red Bluff</v>
          </cell>
          <cell r="C606" t="str">
            <v>USA &amp; Canada</v>
          </cell>
          <cell r="D606"/>
          <cell r="E606">
            <v>72</v>
          </cell>
          <cell r="F606">
            <v>74</v>
          </cell>
          <cell r="G606"/>
          <cell r="H606"/>
          <cell r="I606"/>
          <cell r="J606"/>
          <cell r="K606">
            <v>2</v>
          </cell>
        </row>
        <row r="607">
          <cell r="A607">
            <v>456</v>
          </cell>
          <cell r="B607" t="str">
            <v>Redding</v>
          </cell>
          <cell r="C607" t="str">
            <v>USA &amp; Canada</v>
          </cell>
          <cell r="D607"/>
          <cell r="E607">
            <v>160</v>
          </cell>
          <cell r="F607">
            <v>158</v>
          </cell>
          <cell r="G607"/>
          <cell r="H607"/>
          <cell r="I607"/>
          <cell r="J607"/>
          <cell r="K607">
            <v>-2</v>
          </cell>
        </row>
        <row r="608">
          <cell r="A608">
            <v>457</v>
          </cell>
          <cell r="B608" t="str">
            <v>Redding East</v>
          </cell>
          <cell r="C608" t="str">
            <v>USA &amp; Canada</v>
          </cell>
          <cell r="D608"/>
          <cell r="E608">
            <v>89</v>
          </cell>
          <cell r="F608">
            <v>94</v>
          </cell>
          <cell r="G608"/>
          <cell r="H608"/>
          <cell r="I608"/>
          <cell r="J608"/>
          <cell r="K608">
            <v>5</v>
          </cell>
        </row>
        <row r="609">
          <cell r="A609">
            <v>458</v>
          </cell>
          <cell r="B609" t="str">
            <v>Richmond</v>
          </cell>
          <cell r="C609" t="str">
            <v>USA &amp; Canada</v>
          </cell>
          <cell r="D609"/>
          <cell r="E609">
            <v>56</v>
          </cell>
          <cell r="F609">
            <v>60</v>
          </cell>
          <cell r="G609"/>
          <cell r="H609"/>
          <cell r="I609"/>
          <cell r="J609"/>
          <cell r="K609">
            <v>4</v>
          </cell>
        </row>
        <row r="610">
          <cell r="A610">
            <v>459</v>
          </cell>
          <cell r="B610" t="str">
            <v>Rio Vista</v>
          </cell>
          <cell r="C610" t="str">
            <v>USA &amp; Canada</v>
          </cell>
          <cell r="D610"/>
          <cell r="E610">
            <v>35</v>
          </cell>
          <cell r="F610">
            <v>30</v>
          </cell>
          <cell r="G610"/>
          <cell r="H610"/>
          <cell r="I610"/>
          <cell r="J610"/>
          <cell r="K610">
            <v>-5</v>
          </cell>
        </row>
        <row r="611">
          <cell r="A611">
            <v>461</v>
          </cell>
          <cell r="B611" t="str">
            <v>Rossmoor (Walnut Creek)</v>
          </cell>
          <cell r="C611" t="str">
            <v>USA &amp; Canada</v>
          </cell>
          <cell r="D611"/>
          <cell r="E611">
            <v>49</v>
          </cell>
          <cell r="F611">
            <v>52</v>
          </cell>
          <cell r="G611"/>
          <cell r="H611"/>
          <cell r="I611"/>
          <cell r="J611"/>
          <cell r="K611">
            <v>3</v>
          </cell>
        </row>
        <row r="612">
          <cell r="A612">
            <v>462</v>
          </cell>
          <cell r="B612" t="str">
            <v>San Pablo</v>
          </cell>
          <cell r="C612" t="str">
            <v>USA &amp; Canada</v>
          </cell>
          <cell r="D612"/>
          <cell r="E612">
            <v>25</v>
          </cell>
          <cell r="F612">
            <v>29</v>
          </cell>
          <cell r="G612"/>
          <cell r="H612"/>
          <cell r="I612"/>
          <cell r="J612"/>
          <cell r="K612">
            <v>4</v>
          </cell>
        </row>
        <row r="613">
          <cell r="A613">
            <v>463</v>
          </cell>
          <cell r="B613" t="str">
            <v>Vacaville</v>
          </cell>
          <cell r="C613" t="str">
            <v>USA &amp; Canada</v>
          </cell>
          <cell r="D613"/>
          <cell r="E613">
            <v>93</v>
          </cell>
          <cell r="F613">
            <v>91</v>
          </cell>
          <cell r="G613"/>
          <cell r="H613"/>
          <cell r="I613"/>
          <cell r="J613"/>
          <cell r="K613">
            <v>-2</v>
          </cell>
        </row>
        <row r="614">
          <cell r="A614">
            <v>464</v>
          </cell>
          <cell r="B614" t="str">
            <v>Vallejo</v>
          </cell>
          <cell r="C614" t="str">
            <v>USA &amp; Canada</v>
          </cell>
          <cell r="D614"/>
          <cell r="E614">
            <v>37</v>
          </cell>
          <cell r="F614">
            <v>37</v>
          </cell>
          <cell r="G614"/>
          <cell r="H614"/>
          <cell r="I614"/>
          <cell r="J614"/>
          <cell r="K614">
            <v>0</v>
          </cell>
        </row>
        <row r="615">
          <cell r="A615">
            <v>465</v>
          </cell>
          <cell r="B615" t="str">
            <v>Walnut Creek</v>
          </cell>
          <cell r="C615" t="str">
            <v>USA &amp; Canada</v>
          </cell>
          <cell r="D615"/>
          <cell r="E615">
            <v>62</v>
          </cell>
          <cell r="F615">
            <v>63</v>
          </cell>
          <cell r="G615"/>
          <cell r="H615"/>
          <cell r="I615"/>
          <cell r="J615"/>
          <cell r="K615">
            <v>1</v>
          </cell>
        </row>
        <row r="616">
          <cell r="A616">
            <v>466</v>
          </cell>
          <cell r="B616" t="str">
            <v>Weaverville</v>
          </cell>
          <cell r="C616" t="str">
            <v>USA &amp; Canada</v>
          </cell>
          <cell r="D616"/>
          <cell r="E616">
            <v>17</v>
          </cell>
          <cell r="F616">
            <v>18</v>
          </cell>
          <cell r="G616"/>
          <cell r="H616"/>
          <cell r="I616"/>
          <cell r="J616"/>
          <cell r="K616">
            <v>1</v>
          </cell>
        </row>
        <row r="617">
          <cell r="A617">
            <v>467</v>
          </cell>
          <cell r="B617" t="str">
            <v>Weed</v>
          </cell>
          <cell r="C617" t="str">
            <v>USA &amp; Canada</v>
          </cell>
          <cell r="D617"/>
          <cell r="E617">
            <v>22</v>
          </cell>
          <cell r="F617">
            <v>26</v>
          </cell>
          <cell r="G617"/>
          <cell r="H617"/>
          <cell r="I617"/>
          <cell r="J617"/>
          <cell r="K617">
            <v>4</v>
          </cell>
        </row>
        <row r="618">
          <cell r="A618">
            <v>468</v>
          </cell>
          <cell r="B618" t="str">
            <v>Willows</v>
          </cell>
          <cell r="C618" t="str">
            <v>USA &amp; Canada</v>
          </cell>
          <cell r="D618"/>
          <cell r="E618">
            <v>20</v>
          </cell>
          <cell r="F618">
            <v>20</v>
          </cell>
          <cell r="G618"/>
          <cell r="H618"/>
          <cell r="I618"/>
          <cell r="J618"/>
          <cell r="K618">
            <v>0</v>
          </cell>
        </row>
        <row r="619">
          <cell r="A619">
            <v>469</v>
          </cell>
          <cell r="B619" t="str">
            <v>Winters</v>
          </cell>
          <cell r="C619" t="str">
            <v>USA &amp; Canada</v>
          </cell>
          <cell r="D619"/>
          <cell r="E619">
            <v>33</v>
          </cell>
          <cell r="F619">
            <v>33</v>
          </cell>
          <cell r="G619"/>
          <cell r="H619"/>
          <cell r="I619"/>
          <cell r="J619"/>
          <cell r="K619">
            <v>0</v>
          </cell>
        </row>
        <row r="620">
          <cell r="A620">
            <v>470</v>
          </cell>
          <cell r="B620" t="str">
            <v>Woodland</v>
          </cell>
          <cell r="C620" t="str">
            <v>USA &amp; Canada</v>
          </cell>
          <cell r="D620"/>
          <cell r="E620">
            <v>60</v>
          </cell>
          <cell r="F620">
            <v>61</v>
          </cell>
          <cell r="G620"/>
          <cell r="H620"/>
          <cell r="I620"/>
          <cell r="J620"/>
          <cell r="K620">
            <v>1</v>
          </cell>
        </row>
        <row r="621">
          <cell r="A621">
            <v>21420</v>
          </cell>
          <cell r="B621" t="str">
            <v>San Ramon</v>
          </cell>
          <cell r="C621" t="str">
            <v>USA &amp; Canada</v>
          </cell>
          <cell r="D621"/>
          <cell r="E621">
            <v>60</v>
          </cell>
          <cell r="F621">
            <v>60</v>
          </cell>
          <cell r="G621"/>
          <cell r="H621"/>
          <cell r="I621"/>
          <cell r="J621"/>
          <cell r="K621">
            <v>0</v>
          </cell>
        </row>
        <row r="622">
          <cell r="A622">
            <v>21756</v>
          </cell>
          <cell r="B622" t="str">
            <v>Redding West</v>
          </cell>
          <cell r="C622" t="str">
            <v>USA &amp; Canada</v>
          </cell>
          <cell r="D622"/>
          <cell r="E622">
            <v>54</v>
          </cell>
          <cell r="F622">
            <v>56</v>
          </cell>
          <cell r="G622"/>
          <cell r="H622"/>
          <cell r="I622"/>
          <cell r="J622"/>
          <cell r="K622">
            <v>2</v>
          </cell>
        </row>
        <row r="623">
          <cell r="A623">
            <v>22355</v>
          </cell>
          <cell r="B623" t="str">
            <v>Walnut Creek Sunrise</v>
          </cell>
          <cell r="C623" t="str">
            <v>USA &amp; Canada</v>
          </cell>
          <cell r="D623"/>
          <cell r="E623">
            <v>10</v>
          </cell>
          <cell r="F623">
            <v>10</v>
          </cell>
          <cell r="G623"/>
          <cell r="H623"/>
          <cell r="I623"/>
          <cell r="J623"/>
          <cell r="K623">
            <v>0</v>
          </cell>
        </row>
        <row r="624">
          <cell r="A624">
            <v>23382</v>
          </cell>
          <cell r="B624" t="str">
            <v>Hercules</v>
          </cell>
          <cell r="C624" t="str">
            <v>USA &amp; Canada</v>
          </cell>
          <cell r="D624"/>
          <cell r="E624">
            <v>12</v>
          </cell>
          <cell r="F624">
            <v>20</v>
          </cell>
          <cell r="G624"/>
          <cell r="H624"/>
          <cell r="I624"/>
          <cell r="J624"/>
          <cell r="K624">
            <v>8</v>
          </cell>
        </row>
        <row r="625">
          <cell r="A625">
            <v>24610</v>
          </cell>
          <cell r="B625" t="str">
            <v>Clayton Valley/Concord Sunrise</v>
          </cell>
          <cell r="C625" t="str">
            <v>USA &amp; Canada</v>
          </cell>
          <cell r="D625"/>
          <cell r="E625">
            <v>40</v>
          </cell>
          <cell r="F625">
            <v>39</v>
          </cell>
          <cell r="G625"/>
          <cell r="H625"/>
          <cell r="I625"/>
          <cell r="J625"/>
          <cell r="K625">
            <v>-1</v>
          </cell>
        </row>
        <row r="626">
          <cell r="A626">
            <v>24698</v>
          </cell>
          <cell r="B626" t="str">
            <v>Lamorinda Sunrise (Lafayette, Moraga, Orinda, Rossmoor)</v>
          </cell>
          <cell r="C626" t="str">
            <v>USA &amp; Canada</v>
          </cell>
          <cell r="D626"/>
          <cell r="E626">
            <v>53</v>
          </cell>
          <cell r="F626">
            <v>59</v>
          </cell>
          <cell r="G626"/>
          <cell r="H626"/>
          <cell r="I626"/>
          <cell r="J626"/>
          <cell r="K626">
            <v>6</v>
          </cell>
        </row>
        <row r="627">
          <cell r="A627">
            <v>25658</v>
          </cell>
          <cell r="B627" t="str">
            <v>Cordelia</v>
          </cell>
          <cell r="C627" t="str">
            <v>USA &amp; Canada</v>
          </cell>
          <cell r="D627"/>
          <cell r="E627">
            <v>18</v>
          </cell>
          <cell r="F627">
            <v>18</v>
          </cell>
          <cell r="G627"/>
          <cell r="H627"/>
          <cell r="I627"/>
          <cell r="J627"/>
          <cell r="K627">
            <v>0</v>
          </cell>
        </row>
        <row r="628">
          <cell r="A628">
            <v>26202</v>
          </cell>
          <cell r="B628" t="str">
            <v>Delta (Antioch)</v>
          </cell>
          <cell r="C628" t="str">
            <v>USA &amp; Canada</v>
          </cell>
          <cell r="D628"/>
          <cell r="E628">
            <v>24</v>
          </cell>
          <cell r="F628">
            <v>23</v>
          </cell>
          <cell r="G628"/>
          <cell r="H628"/>
          <cell r="I628"/>
          <cell r="J628"/>
          <cell r="K628">
            <v>-1</v>
          </cell>
        </row>
        <row r="629">
          <cell r="A629">
            <v>26316</v>
          </cell>
          <cell r="B629" t="str">
            <v>Danville/Sycamore Valley</v>
          </cell>
          <cell r="C629" t="str">
            <v>USA &amp; Canada</v>
          </cell>
          <cell r="D629"/>
          <cell r="E629">
            <v>42</v>
          </cell>
          <cell r="F629">
            <v>40</v>
          </cell>
          <cell r="G629"/>
          <cell r="H629"/>
          <cell r="I629"/>
          <cell r="J629"/>
          <cell r="K629">
            <v>-2</v>
          </cell>
        </row>
        <row r="630">
          <cell r="A630">
            <v>26507</v>
          </cell>
          <cell r="B630" t="str">
            <v>Red Bluff Sunrise</v>
          </cell>
          <cell r="C630" t="str">
            <v>USA &amp; Canada</v>
          </cell>
          <cell r="D630"/>
          <cell r="E630">
            <v>17</v>
          </cell>
          <cell r="F630">
            <v>16</v>
          </cell>
          <cell r="G630"/>
          <cell r="H630"/>
          <cell r="I630"/>
          <cell r="J630"/>
          <cell r="K630">
            <v>-1</v>
          </cell>
        </row>
        <row r="631">
          <cell r="A631">
            <v>27985</v>
          </cell>
          <cell r="B631" t="str">
            <v>Redding Sunrise</v>
          </cell>
          <cell r="C631" t="str">
            <v>USA &amp; Canada</v>
          </cell>
          <cell r="D631"/>
          <cell r="E631">
            <v>19</v>
          </cell>
          <cell r="F631">
            <v>20</v>
          </cell>
          <cell r="G631"/>
          <cell r="H631"/>
          <cell r="I631"/>
          <cell r="J631"/>
          <cell r="K631">
            <v>1</v>
          </cell>
        </row>
        <row r="632">
          <cell r="A632">
            <v>28370</v>
          </cell>
          <cell r="B632" t="str">
            <v>Vacaville Sunrise</v>
          </cell>
          <cell r="C632" t="str">
            <v>USA &amp; Canada</v>
          </cell>
          <cell r="D632"/>
          <cell r="E632">
            <v>43</v>
          </cell>
          <cell r="F632">
            <v>42</v>
          </cell>
          <cell r="G632"/>
          <cell r="H632"/>
          <cell r="I632"/>
          <cell r="J632"/>
          <cell r="K632">
            <v>-1</v>
          </cell>
        </row>
        <row r="633">
          <cell r="A633">
            <v>29414</v>
          </cell>
          <cell r="B633" t="str">
            <v>Woodland Sunrise</v>
          </cell>
          <cell r="C633" t="str">
            <v>USA &amp; Canada</v>
          </cell>
          <cell r="D633"/>
          <cell r="E633">
            <v>72</v>
          </cell>
          <cell r="F633">
            <v>73</v>
          </cell>
          <cell r="G633"/>
          <cell r="H633"/>
          <cell r="I633"/>
          <cell r="J633"/>
          <cell r="K633">
            <v>1</v>
          </cell>
        </row>
        <row r="634">
          <cell r="A634">
            <v>30335</v>
          </cell>
          <cell r="B634" t="str">
            <v>San Ramon Valley</v>
          </cell>
          <cell r="C634" t="str">
            <v>USA &amp; Canada</v>
          </cell>
          <cell r="D634"/>
          <cell r="E634">
            <v>22</v>
          </cell>
          <cell r="F634">
            <v>24</v>
          </cell>
          <cell r="G634"/>
          <cell r="H634"/>
          <cell r="I634"/>
          <cell r="J634"/>
          <cell r="K634">
            <v>2</v>
          </cell>
        </row>
        <row r="635">
          <cell r="A635">
            <v>30441</v>
          </cell>
          <cell r="B635" t="str">
            <v>Davis Sunrise</v>
          </cell>
          <cell r="C635" t="str">
            <v>USA &amp; Canada</v>
          </cell>
          <cell r="D635"/>
          <cell r="E635">
            <v>91</v>
          </cell>
          <cell r="F635">
            <v>87</v>
          </cell>
          <cell r="G635"/>
          <cell r="H635"/>
          <cell r="I635"/>
          <cell r="J635"/>
          <cell r="K635">
            <v>-4</v>
          </cell>
        </row>
        <row r="636">
          <cell r="A636">
            <v>54496</v>
          </cell>
          <cell r="B636" t="str">
            <v>Redding-Riverview Sunset</v>
          </cell>
          <cell r="C636" t="str">
            <v>USA &amp; Canada</v>
          </cell>
          <cell r="D636"/>
          <cell r="E636">
            <v>44</v>
          </cell>
          <cell r="F636">
            <v>47</v>
          </cell>
          <cell r="G636"/>
          <cell r="H636"/>
          <cell r="I636"/>
          <cell r="J636"/>
          <cell r="K636">
            <v>3</v>
          </cell>
        </row>
        <row r="637">
          <cell r="A637">
            <v>57824</v>
          </cell>
          <cell r="B637" t="str">
            <v>Chico Sunrise</v>
          </cell>
          <cell r="C637" t="str">
            <v>USA &amp; Canada</v>
          </cell>
          <cell r="D637"/>
          <cell r="E637">
            <v>41</v>
          </cell>
          <cell r="F637">
            <v>39</v>
          </cell>
          <cell r="G637"/>
          <cell r="H637"/>
          <cell r="I637"/>
          <cell r="J637"/>
          <cell r="K637">
            <v>-2</v>
          </cell>
        </row>
        <row r="638">
          <cell r="A638">
            <v>72978</v>
          </cell>
          <cell r="B638" t="str">
            <v>Fairfield-Suisun Twilight</v>
          </cell>
          <cell r="C638" t="str">
            <v>USA &amp; Canada</v>
          </cell>
          <cell r="D638"/>
          <cell r="E638">
            <v>9</v>
          </cell>
          <cell r="F638">
            <v>7</v>
          </cell>
          <cell r="G638"/>
          <cell r="H638"/>
          <cell r="I638"/>
          <cell r="J638"/>
          <cell r="K638">
            <v>-2</v>
          </cell>
        </row>
        <row r="639">
          <cell r="A639">
            <v>73438</v>
          </cell>
          <cell r="B639" t="str">
            <v>Woodland-Luna Vista</v>
          </cell>
          <cell r="C639" t="str">
            <v>USA &amp; Canada</v>
          </cell>
          <cell r="D639"/>
          <cell r="E639">
            <v>32</v>
          </cell>
          <cell r="F639">
            <v>31</v>
          </cell>
          <cell r="G639"/>
          <cell r="H639"/>
          <cell r="I639"/>
          <cell r="J639"/>
          <cell r="K639">
            <v>-1</v>
          </cell>
        </row>
        <row r="640">
          <cell r="A640">
            <v>82605</v>
          </cell>
          <cell r="B640" t="str">
            <v>Diablo View (Walnut Creek)</v>
          </cell>
          <cell r="C640" t="str">
            <v>USA &amp; Canada</v>
          </cell>
          <cell r="D640"/>
          <cell r="E640">
            <v>20</v>
          </cell>
          <cell r="F640">
            <v>20</v>
          </cell>
          <cell r="G640"/>
          <cell r="H640"/>
          <cell r="I640"/>
          <cell r="J640"/>
          <cell r="K640">
            <v>0</v>
          </cell>
        </row>
        <row r="641">
          <cell r="A641">
            <v>82997</v>
          </cell>
          <cell r="B641" t="str">
            <v>Davis Sunset</v>
          </cell>
          <cell r="C641" t="str">
            <v>USA &amp; Canada</v>
          </cell>
          <cell r="D641"/>
          <cell r="E641">
            <v>18</v>
          </cell>
          <cell r="F641">
            <v>18</v>
          </cell>
          <cell r="G641"/>
          <cell r="H641"/>
          <cell r="I641"/>
          <cell r="J641"/>
          <cell r="K641">
            <v>0</v>
          </cell>
        </row>
        <row r="642">
          <cell r="A642">
            <v>83422</v>
          </cell>
          <cell r="B642" t="str">
            <v>Dougherty Valley/San Ramon</v>
          </cell>
          <cell r="C642" t="str">
            <v>USA &amp; Canada</v>
          </cell>
          <cell r="D642"/>
          <cell r="E642">
            <v>43</v>
          </cell>
          <cell r="F642">
            <v>42</v>
          </cell>
          <cell r="G642"/>
          <cell r="H642"/>
          <cell r="I642"/>
          <cell r="J642"/>
          <cell r="K642">
            <v>-1</v>
          </cell>
        </row>
        <row r="643">
          <cell r="A643">
            <v>84589</v>
          </cell>
          <cell r="B643" t="str">
            <v>Solano Sunset-Vallejo</v>
          </cell>
          <cell r="C643" t="str">
            <v>USA &amp; Canada</v>
          </cell>
          <cell r="D643"/>
          <cell r="E643">
            <v>26</v>
          </cell>
          <cell r="F643">
            <v>25</v>
          </cell>
          <cell r="G643"/>
          <cell r="H643"/>
          <cell r="I643"/>
          <cell r="J643"/>
          <cell r="K643">
            <v>-1</v>
          </cell>
        </row>
        <row r="644">
          <cell r="A644">
            <v>87806</v>
          </cell>
          <cell r="B644" t="str">
            <v>Vaca Valley Eventide (Vacaville)</v>
          </cell>
          <cell r="C644" t="str">
            <v>USA &amp; Canada</v>
          </cell>
          <cell r="D644"/>
          <cell r="E644">
            <v>21</v>
          </cell>
          <cell r="F644">
            <v>20</v>
          </cell>
          <cell r="G644"/>
          <cell r="H644"/>
          <cell r="I644"/>
          <cell r="J644"/>
          <cell r="K644">
            <v>-1</v>
          </cell>
        </row>
        <row r="645">
          <cell r="A645">
            <v>89744</v>
          </cell>
          <cell r="B645" t="str">
            <v>Northern California Gateway District 5160</v>
          </cell>
          <cell r="C645" t="str">
            <v>USA &amp; Canada</v>
          </cell>
          <cell r="D645"/>
          <cell r="E645">
            <v>26</v>
          </cell>
          <cell r="F645">
            <v>27</v>
          </cell>
          <cell r="G645"/>
          <cell r="H645"/>
          <cell r="I645"/>
          <cell r="J645"/>
          <cell r="K645">
            <v>1</v>
          </cell>
        </row>
        <row r="646">
          <cell r="A646">
            <v>90178</v>
          </cell>
          <cell r="B646" t="str">
            <v>Oakley</v>
          </cell>
          <cell r="C646" t="str">
            <v>USA &amp; Canada</v>
          </cell>
          <cell r="D646"/>
          <cell r="E646">
            <v>26</v>
          </cell>
          <cell r="F646">
            <v>25</v>
          </cell>
          <cell r="G646"/>
          <cell r="H646"/>
          <cell r="I646"/>
          <cell r="J646"/>
          <cell r="K646">
            <v>-1</v>
          </cell>
        </row>
        <row r="647">
          <cell r="A647" t="str">
            <v>Existing Club Totals</v>
          </cell>
          <cell r="B647"/>
          <cell r="C647"/>
          <cell r="D647"/>
          <cell r="E647">
            <v>3246</v>
          </cell>
          <cell r="F647">
            <v>3276</v>
          </cell>
          <cell r="G647"/>
          <cell r="H647"/>
          <cell r="I647"/>
          <cell r="J647"/>
          <cell r="K647">
            <v>30</v>
          </cell>
        </row>
        <row r="649">
          <cell r="A649" t="str">
            <v>No New Clubs Chartered Since 1 July</v>
          </cell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</row>
        <row r="650">
          <cell r="A650" t="str">
            <v>Club ID</v>
          </cell>
          <cell r="B650" t="str">
            <v>Club Name</v>
          </cell>
          <cell r="C650" t="str">
            <v>Region 14 Name</v>
          </cell>
          <cell r="D650"/>
          <cell r="E650" t="str">
            <v>Member Count @ 1 July</v>
          </cell>
          <cell r="F650" t="str">
            <v>Member Count @ Current</v>
          </cell>
          <cell r="G650"/>
          <cell r="H650" t="str">
            <v>Termination Reason</v>
          </cell>
          <cell r="I650"/>
          <cell r="J650" t="str">
            <v>Termination Date</v>
          </cell>
          <cell r="K650" t="str">
            <v>Net Change from 1 July</v>
          </cell>
        </row>
        <row r="651">
          <cell r="A651"/>
          <cell r="B651"/>
          <cell r="C651"/>
          <cell r="D651"/>
          <cell r="E651">
            <v>0</v>
          </cell>
          <cell r="F651">
            <v>0</v>
          </cell>
          <cell r="G651"/>
          <cell r="H651"/>
          <cell r="I651"/>
          <cell r="J651"/>
          <cell r="K651">
            <v>0</v>
          </cell>
        </row>
        <row r="652">
          <cell r="A652" t="str">
            <v>New Club Totals</v>
          </cell>
          <cell r="B652"/>
          <cell r="C652"/>
          <cell r="D652"/>
          <cell r="E652">
            <v>0</v>
          </cell>
          <cell r="F652">
            <v>0</v>
          </cell>
          <cell r="G652"/>
          <cell r="H652"/>
          <cell r="I652"/>
          <cell r="J652"/>
          <cell r="K652">
            <v>0</v>
          </cell>
        </row>
        <row r="654">
          <cell r="A654"/>
          <cell r="B654"/>
          <cell r="C654"/>
          <cell r="D654" t="str">
            <v>Member at 1 July</v>
          </cell>
          <cell r="E654"/>
          <cell r="F654"/>
          <cell r="G654" t="str">
            <v>Member @ Current</v>
          </cell>
          <cell r="H654"/>
          <cell r="I654" t="str">
            <v>Net Change from 1 July</v>
          </cell>
          <cell r="J654"/>
          <cell r="K654"/>
        </row>
        <row r="655">
          <cell r="A655" t="str">
            <v>Total Performance For District # 5160</v>
          </cell>
          <cell r="B655"/>
          <cell r="C655"/>
          <cell r="D655">
            <v>3246</v>
          </cell>
          <cell r="E655"/>
          <cell r="F655"/>
          <cell r="G655">
            <v>3276</v>
          </cell>
          <cell r="H655"/>
          <cell r="I655">
            <v>30</v>
          </cell>
          <cell r="J655"/>
          <cell r="K655"/>
        </row>
        <row r="657">
          <cell r="A657" t="str">
            <v>District ID 5170</v>
          </cell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</row>
        <row r="658">
          <cell r="A658" t="str">
            <v>Club ID</v>
          </cell>
          <cell r="B658" t="str">
            <v>Club Name</v>
          </cell>
          <cell r="C658" t="str">
            <v>Region 14 Name</v>
          </cell>
          <cell r="D658"/>
          <cell r="E658" t="str">
            <v>Member Count @ 1 July</v>
          </cell>
          <cell r="F658" t="str">
            <v>Member Count @ Current</v>
          </cell>
          <cell r="G658"/>
          <cell r="H658" t="str">
            <v>Termination Reason</v>
          </cell>
          <cell r="I658"/>
          <cell r="J658" t="str">
            <v>Termination Date</v>
          </cell>
          <cell r="K658" t="str">
            <v>Net Change from 1 July</v>
          </cell>
        </row>
        <row r="659">
          <cell r="A659">
            <v>471</v>
          </cell>
          <cell r="B659" t="str">
            <v>Alameda</v>
          </cell>
          <cell r="C659" t="str">
            <v>USA &amp; Canada</v>
          </cell>
          <cell r="D659"/>
          <cell r="E659">
            <v>59</v>
          </cell>
          <cell r="F659">
            <v>64</v>
          </cell>
          <cell r="G659"/>
          <cell r="H659"/>
          <cell r="I659"/>
          <cell r="J659"/>
          <cell r="K659">
            <v>5</v>
          </cell>
        </row>
        <row r="660">
          <cell r="A660">
            <v>472</v>
          </cell>
          <cell r="B660" t="str">
            <v>Almaden Valley</v>
          </cell>
          <cell r="C660" t="str">
            <v>USA &amp; Canada</v>
          </cell>
          <cell r="D660"/>
          <cell r="E660">
            <v>24</v>
          </cell>
          <cell r="F660">
            <v>24</v>
          </cell>
          <cell r="G660"/>
          <cell r="H660"/>
          <cell r="I660"/>
          <cell r="J660"/>
          <cell r="K660">
            <v>0</v>
          </cell>
        </row>
        <row r="661">
          <cell r="A661">
            <v>474</v>
          </cell>
          <cell r="B661" t="str">
            <v>Campbell</v>
          </cell>
          <cell r="C661" t="str">
            <v>USA &amp; Canada</v>
          </cell>
          <cell r="D661"/>
          <cell r="E661">
            <v>35</v>
          </cell>
          <cell r="F661">
            <v>36</v>
          </cell>
          <cell r="G661"/>
          <cell r="H661"/>
          <cell r="I661"/>
          <cell r="J661"/>
          <cell r="K661">
            <v>1</v>
          </cell>
        </row>
        <row r="662">
          <cell r="A662">
            <v>475</v>
          </cell>
          <cell r="B662" t="str">
            <v>Castro Valley</v>
          </cell>
          <cell r="C662" t="str">
            <v>USA &amp; Canada</v>
          </cell>
          <cell r="D662"/>
          <cell r="E662">
            <v>47</v>
          </cell>
          <cell r="F662">
            <v>49</v>
          </cell>
          <cell r="G662"/>
          <cell r="H662"/>
          <cell r="I662"/>
          <cell r="J662"/>
          <cell r="K662">
            <v>2</v>
          </cell>
        </row>
        <row r="663">
          <cell r="A663">
            <v>476</v>
          </cell>
          <cell r="B663" t="str">
            <v>Cupertino</v>
          </cell>
          <cell r="C663" t="str">
            <v>USA &amp; Canada</v>
          </cell>
          <cell r="D663"/>
          <cell r="E663">
            <v>207</v>
          </cell>
          <cell r="F663">
            <v>214</v>
          </cell>
          <cell r="G663"/>
          <cell r="H663"/>
          <cell r="I663"/>
          <cell r="J663"/>
          <cell r="K663">
            <v>7</v>
          </cell>
        </row>
        <row r="664">
          <cell r="A664">
            <v>477</v>
          </cell>
          <cell r="B664" t="str">
            <v>Dublin</v>
          </cell>
          <cell r="C664" t="str">
            <v>USA &amp; Canada</v>
          </cell>
          <cell r="D664"/>
          <cell r="E664">
            <v>39</v>
          </cell>
          <cell r="F664">
            <v>39</v>
          </cell>
          <cell r="G664"/>
          <cell r="H664"/>
          <cell r="I664"/>
          <cell r="J664"/>
          <cell r="K664">
            <v>0</v>
          </cell>
        </row>
        <row r="665">
          <cell r="A665">
            <v>479</v>
          </cell>
          <cell r="B665" t="str">
            <v>Freedom</v>
          </cell>
          <cell r="C665" t="str">
            <v>USA &amp; Canada</v>
          </cell>
          <cell r="D665"/>
          <cell r="E665">
            <v>21</v>
          </cell>
          <cell r="F665">
            <v>21</v>
          </cell>
          <cell r="G665"/>
          <cell r="H665"/>
          <cell r="I665"/>
          <cell r="J665"/>
          <cell r="K665">
            <v>0</v>
          </cell>
        </row>
        <row r="666">
          <cell r="A666">
            <v>480</v>
          </cell>
          <cell r="B666" t="str">
            <v>Fremont</v>
          </cell>
          <cell r="C666" t="str">
            <v>USA &amp; Canada</v>
          </cell>
          <cell r="D666"/>
          <cell r="E666">
            <v>40</v>
          </cell>
          <cell r="F666">
            <v>41</v>
          </cell>
          <cell r="G666"/>
          <cell r="H666"/>
          <cell r="I666"/>
          <cell r="J666"/>
          <cell r="K666">
            <v>1</v>
          </cell>
        </row>
        <row r="667">
          <cell r="A667">
            <v>481</v>
          </cell>
          <cell r="B667" t="str">
            <v>Gilroy</v>
          </cell>
          <cell r="C667" t="str">
            <v>USA &amp; Canada</v>
          </cell>
          <cell r="D667"/>
          <cell r="E667">
            <v>125</v>
          </cell>
          <cell r="F667">
            <v>126</v>
          </cell>
          <cell r="G667"/>
          <cell r="H667"/>
          <cell r="I667"/>
          <cell r="J667"/>
          <cell r="K667">
            <v>1</v>
          </cell>
        </row>
        <row r="668">
          <cell r="A668">
            <v>482</v>
          </cell>
          <cell r="B668" t="str">
            <v>Hayward</v>
          </cell>
          <cell r="C668" t="str">
            <v>USA &amp; Canada</v>
          </cell>
          <cell r="D668"/>
          <cell r="E668">
            <v>66</v>
          </cell>
          <cell r="F668">
            <v>63</v>
          </cell>
          <cell r="G668"/>
          <cell r="H668"/>
          <cell r="I668"/>
          <cell r="J668"/>
          <cell r="K668">
            <v>-3</v>
          </cell>
        </row>
        <row r="669">
          <cell r="A669">
            <v>484</v>
          </cell>
          <cell r="B669" t="str">
            <v>Hollister</v>
          </cell>
          <cell r="C669" t="str">
            <v>USA &amp; Canada</v>
          </cell>
          <cell r="D669"/>
          <cell r="E669">
            <v>72</v>
          </cell>
          <cell r="F669">
            <v>74</v>
          </cell>
          <cell r="G669"/>
          <cell r="H669"/>
          <cell r="I669"/>
          <cell r="J669"/>
          <cell r="K669">
            <v>2</v>
          </cell>
        </row>
        <row r="670">
          <cell r="A670">
            <v>485</v>
          </cell>
          <cell r="B670" t="str">
            <v>Livermore</v>
          </cell>
          <cell r="C670" t="str">
            <v>USA &amp; Canada</v>
          </cell>
          <cell r="D670"/>
          <cell r="E670">
            <v>110</v>
          </cell>
          <cell r="F670">
            <v>112</v>
          </cell>
          <cell r="G670"/>
          <cell r="H670"/>
          <cell r="I670"/>
          <cell r="J670"/>
          <cell r="K670">
            <v>2</v>
          </cell>
        </row>
        <row r="671">
          <cell r="A671">
            <v>486</v>
          </cell>
          <cell r="B671" t="str">
            <v>Los Altos</v>
          </cell>
          <cell r="C671" t="str">
            <v>USA &amp; Canada</v>
          </cell>
          <cell r="D671"/>
          <cell r="E671">
            <v>165</v>
          </cell>
          <cell r="F671">
            <v>163</v>
          </cell>
          <cell r="G671"/>
          <cell r="H671"/>
          <cell r="I671"/>
          <cell r="J671"/>
          <cell r="K671">
            <v>-2</v>
          </cell>
        </row>
        <row r="672">
          <cell r="A672">
            <v>487</v>
          </cell>
          <cell r="B672" t="str">
            <v>Los Gatos</v>
          </cell>
          <cell r="C672" t="str">
            <v>USA &amp; Canada</v>
          </cell>
          <cell r="D672"/>
          <cell r="E672">
            <v>108</v>
          </cell>
          <cell r="F672">
            <v>111</v>
          </cell>
          <cell r="G672"/>
          <cell r="H672"/>
          <cell r="I672"/>
          <cell r="J672"/>
          <cell r="K672">
            <v>3</v>
          </cell>
        </row>
        <row r="673">
          <cell r="A673">
            <v>488</v>
          </cell>
          <cell r="B673" t="str">
            <v>Capitola-Aptos</v>
          </cell>
          <cell r="C673" t="str">
            <v>USA &amp; Canada</v>
          </cell>
          <cell r="D673"/>
          <cell r="E673">
            <v>51</v>
          </cell>
          <cell r="F673">
            <v>51</v>
          </cell>
          <cell r="G673"/>
          <cell r="H673"/>
          <cell r="I673"/>
          <cell r="J673"/>
          <cell r="K673">
            <v>0</v>
          </cell>
        </row>
        <row r="674">
          <cell r="A674">
            <v>489</v>
          </cell>
          <cell r="B674" t="str">
            <v>Milpitas</v>
          </cell>
          <cell r="C674" t="str">
            <v>USA &amp; Canada</v>
          </cell>
          <cell r="D674"/>
          <cell r="E674">
            <v>32</v>
          </cell>
          <cell r="F674">
            <v>35</v>
          </cell>
          <cell r="G674"/>
          <cell r="H674"/>
          <cell r="I674"/>
          <cell r="J674"/>
          <cell r="K674">
            <v>3</v>
          </cell>
        </row>
        <row r="675">
          <cell r="A675">
            <v>490</v>
          </cell>
          <cell r="B675" t="str">
            <v>Mission San Jose</v>
          </cell>
          <cell r="C675" t="str">
            <v>USA &amp; Canada</v>
          </cell>
          <cell r="D675"/>
          <cell r="E675">
            <v>13</v>
          </cell>
          <cell r="F675">
            <v>13</v>
          </cell>
          <cell r="G675"/>
          <cell r="H675"/>
          <cell r="I675"/>
          <cell r="J675"/>
          <cell r="K675">
            <v>0</v>
          </cell>
        </row>
        <row r="676">
          <cell r="A676">
            <v>491</v>
          </cell>
          <cell r="B676" t="str">
            <v>Morgan Hill</v>
          </cell>
          <cell r="C676" t="str">
            <v>USA &amp; Canada</v>
          </cell>
          <cell r="D676"/>
          <cell r="E676">
            <v>117</v>
          </cell>
          <cell r="F676">
            <v>117</v>
          </cell>
          <cell r="G676"/>
          <cell r="H676"/>
          <cell r="I676"/>
          <cell r="J676"/>
          <cell r="K676">
            <v>0</v>
          </cell>
        </row>
        <row r="677">
          <cell r="A677">
            <v>492</v>
          </cell>
          <cell r="B677" t="str">
            <v>Mountain View</v>
          </cell>
          <cell r="C677" t="str">
            <v>USA &amp; Canada</v>
          </cell>
          <cell r="D677"/>
          <cell r="E677">
            <v>34</v>
          </cell>
          <cell r="F677">
            <v>34</v>
          </cell>
          <cell r="G677"/>
          <cell r="H677"/>
          <cell r="I677"/>
          <cell r="J677"/>
          <cell r="K677">
            <v>0</v>
          </cell>
        </row>
        <row r="678">
          <cell r="A678">
            <v>493</v>
          </cell>
          <cell r="B678" t="str">
            <v>Newark</v>
          </cell>
          <cell r="C678" t="str">
            <v>USA &amp; Canada</v>
          </cell>
          <cell r="D678"/>
          <cell r="E678">
            <v>41</v>
          </cell>
          <cell r="F678">
            <v>42</v>
          </cell>
          <cell r="G678"/>
          <cell r="H678"/>
          <cell r="I678"/>
          <cell r="J678"/>
          <cell r="K678">
            <v>1</v>
          </cell>
        </row>
        <row r="679">
          <cell r="A679">
            <v>494</v>
          </cell>
          <cell r="B679" t="str">
            <v>Niles (Fremont)</v>
          </cell>
          <cell r="C679" t="str">
            <v>USA &amp; Canada</v>
          </cell>
          <cell r="D679"/>
          <cell r="E679">
            <v>100</v>
          </cell>
          <cell r="F679">
            <v>99</v>
          </cell>
          <cell r="G679"/>
          <cell r="H679"/>
          <cell r="I679"/>
          <cell r="J679"/>
          <cell r="K679">
            <v>-1</v>
          </cell>
        </row>
        <row r="680">
          <cell r="A680">
            <v>496</v>
          </cell>
          <cell r="B680" t="str">
            <v>Oakland</v>
          </cell>
          <cell r="C680" t="str">
            <v>USA &amp; Canada</v>
          </cell>
          <cell r="D680"/>
          <cell r="E680">
            <v>300</v>
          </cell>
          <cell r="F680">
            <v>316</v>
          </cell>
          <cell r="G680"/>
          <cell r="H680"/>
          <cell r="I680"/>
          <cell r="J680"/>
          <cell r="K680">
            <v>16</v>
          </cell>
        </row>
        <row r="681">
          <cell r="A681">
            <v>497</v>
          </cell>
          <cell r="B681" t="str">
            <v>Palo Alto</v>
          </cell>
          <cell r="C681" t="str">
            <v>USA &amp; Canada</v>
          </cell>
          <cell r="D681"/>
          <cell r="E681">
            <v>130</v>
          </cell>
          <cell r="F681">
            <v>127</v>
          </cell>
          <cell r="G681"/>
          <cell r="H681"/>
          <cell r="I681"/>
          <cell r="J681"/>
          <cell r="K681">
            <v>-3</v>
          </cell>
        </row>
        <row r="682">
          <cell r="A682">
            <v>498</v>
          </cell>
          <cell r="B682" t="str">
            <v>East Palo Alto Bayshore</v>
          </cell>
          <cell r="C682" t="str">
            <v>USA &amp; Canada</v>
          </cell>
          <cell r="D682"/>
          <cell r="E682">
            <v>22</v>
          </cell>
          <cell r="F682">
            <v>23</v>
          </cell>
          <cell r="G682"/>
          <cell r="H682"/>
          <cell r="I682"/>
          <cell r="J682"/>
          <cell r="K682">
            <v>1</v>
          </cell>
        </row>
        <row r="683">
          <cell r="A683">
            <v>499</v>
          </cell>
          <cell r="B683" t="str">
            <v>Piedmont-Montclair</v>
          </cell>
          <cell r="C683" t="str">
            <v>USA &amp; Canada</v>
          </cell>
          <cell r="D683"/>
          <cell r="E683">
            <v>14</v>
          </cell>
          <cell r="F683">
            <v>16</v>
          </cell>
          <cell r="G683"/>
          <cell r="H683"/>
          <cell r="I683"/>
          <cell r="J683"/>
          <cell r="K683">
            <v>2</v>
          </cell>
        </row>
        <row r="684">
          <cell r="A684">
            <v>500</v>
          </cell>
          <cell r="B684" t="str">
            <v>Pleasanton</v>
          </cell>
          <cell r="C684" t="str">
            <v>USA &amp; Canada</v>
          </cell>
          <cell r="D684"/>
          <cell r="E684">
            <v>81</v>
          </cell>
          <cell r="F684">
            <v>76</v>
          </cell>
          <cell r="G684"/>
          <cell r="H684"/>
          <cell r="I684"/>
          <cell r="J684"/>
          <cell r="K684">
            <v>-5</v>
          </cell>
        </row>
        <row r="685">
          <cell r="A685">
            <v>501</v>
          </cell>
          <cell r="B685" t="str">
            <v>San Jose</v>
          </cell>
          <cell r="C685" t="str">
            <v>USA &amp; Canada</v>
          </cell>
          <cell r="D685"/>
          <cell r="E685">
            <v>465</v>
          </cell>
          <cell r="F685">
            <v>460</v>
          </cell>
          <cell r="G685"/>
          <cell r="H685"/>
          <cell r="I685"/>
          <cell r="J685"/>
          <cell r="K685">
            <v>-5</v>
          </cell>
        </row>
        <row r="686">
          <cell r="A686">
            <v>502</v>
          </cell>
          <cell r="B686" t="str">
            <v>San Jose East-Evergreen</v>
          </cell>
          <cell r="C686" t="str">
            <v>USA &amp; Canada</v>
          </cell>
          <cell r="D686"/>
          <cell r="E686">
            <v>23</v>
          </cell>
          <cell r="F686">
            <v>28</v>
          </cell>
          <cell r="G686"/>
          <cell r="H686"/>
          <cell r="I686"/>
          <cell r="J686"/>
          <cell r="K686">
            <v>5</v>
          </cell>
        </row>
        <row r="687">
          <cell r="A687">
            <v>503</v>
          </cell>
          <cell r="B687" t="str">
            <v>San Jose Silicon Valley</v>
          </cell>
          <cell r="C687" t="str">
            <v>USA &amp; Canada</v>
          </cell>
          <cell r="D687"/>
          <cell r="E687">
            <v>21</v>
          </cell>
          <cell r="F687">
            <v>19</v>
          </cell>
          <cell r="G687"/>
          <cell r="H687"/>
          <cell r="I687"/>
          <cell r="J687"/>
          <cell r="K687">
            <v>-2</v>
          </cell>
        </row>
        <row r="688">
          <cell r="A688">
            <v>506</v>
          </cell>
          <cell r="B688" t="str">
            <v>San Leandro</v>
          </cell>
          <cell r="C688" t="str">
            <v>USA &amp; Canada</v>
          </cell>
          <cell r="D688"/>
          <cell r="E688">
            <v>40</v>
          </cell>
          <cell r="F688">
            <v>42</v>
          </cell>
          <cell r="G688"/>
          <cell r="H688"/>
          <cell r="I688"/>
          <cell r="J688"/>
          <cell r="K688">
            <v>2</v>
          </cell>
        </row>
        <row r="689">
          <cell r="A689">
            <v>508</v>
          </cell>
          <cell r="B689" t="str">
            <v>Santa Clara</v>
          </cell>
          <cell r="C689" t="str">
            <v>USA &amp; Canada</v>
          </cell>
          <cell r="D689"/>
          <cell r="E689">
            <v>73</v>
          </cell>
          <cell r="F689">
            <v>75</v>
          </cell>
          <cell r="G689"/>
          <cell r="H689"/>
          <cell r="I689"/>
          <cell r="J689"/>
          <cell r="K689">
            <v>2</v>
          </cell>
        </row>
        <row r="690">
          <cell r="A690">
            <v>510</v>
          </cell>
          <cell r="B690" t="str">
            <v>Santa Cruz</v>
          </cell>
          <cell r="C690" t="str">
            <v>USA &amp; Canada</v>
          </cell>
          <cell r="D690"/>
          <cell r="E690">
            <v>113</v>
          </cell>
          <cell r="F690">
            <v>112</v>
          </cell>
          <cell r="G690"/>
          <cell r="H690"/>
          <cell r="I690"/>
          <cell r="J690"/>
          <cell r="K690">
            <v>-1</v>
          </cell>
        </row>
        <row r="691">
          <cell r="A691">
            <v>511</v>
          </cell>
          <cell r="B691" t="str">
            <v>Saratoga</v>
          </cell>
          <cell r="C691" t="str">
            <v>USA &amp; Canada</v>
          </cell>
          <cell r="D691"/>
          <cell r="E691">
            <v>98</v>
          </cell>
          <cell r="F691">
            <v>99</v>
          </cell>
          <cell r="G691"/>
          <cell r="H691"/>
          <cell r="I691"/>
          <cell r="J691"/>
          <cell r="K691">
            <v>1</v>
          </cell>
        </row>
        <row r="692">
          <cell r="A692">
            <v>512</v>
          </cell>
          <cell r="B692" t="str">
            <v>Scotts Valley</v>
          </cell>
          <cell r="C692" t="str">
            <v>USA &amp; Canada</v>
          </cell>
          <cell r="D692"/>
          <cell r="E692">
            <v>14</v>
          </cell>
          <cell r="F692">
            <v>15</v>
          </cell>
          <cell r="G692"/>
          <cell r="H692"/>
          <cell r="I692"/>
          <cell r="J692"/>
          <cell r="K692">
            <v>1</v>
          </cell>
        </row>
        <row r="693">
          <cell r="A693">
            <v>513</v>
          </cell>
          <cell r="B693" t="str">
            <v>Sunnyvale</v>
          </cell>
          <cell r="C693" t="str">
            <v>USA &amp; Canada</v>
          </cell>
          <cell r="D693"/>
          <cell r="E693">
            <v>54</v>
          </cell>
          <cell r="F693">
            <v>58</v>
          </cell>
          <cell r="G693"/>
          <cell r="H693"/>
          <cell r="I693"/>
          <cell r="J693"/>
          <cell r="K693">
            <v>4</v>
          </cell>
        </row>
        <row r="694">
          <cell r="A694">
            <v>515</v>
          </cell>
          <cell r="B694" t="str">
            <v>Watsonville</v>
          </cell>
          <cell r="C694" t="str">
            <v>USA &amp; Canada</v>
          </cell>
          <cell r="D694"/>
          <cell r="E694">
            <v>76</v>
          </cell>
          <cell r="F694">
            <v>77</v>
          </cell>
          <cell r="G694"/>
          <cell r="H694"/>
          <cell r="I694"/>
          <cell r="J694"/>
          <cell r="K694">
            <v>1</v>
          </cell>
        </row>
        <row r="695">
          <cell r="A695">
            <v>22860</v>
          </cell>
          <cell r="B695" t="str">
            <v>Oakland Uptown</v>
          </cell>
          <cell r="C695" t="str">
            <v>USA &amp; Canada</v>
          </cell>
          <cell r="D695"/>
          <cell r="E695">
            <v>10</v>
          </cell>
          <cell r="F695">
            <v>12</v>
          </cell>
          <cell r="G695"/>
          <cell r="H695"/>
          <cell r="I695"/>
          <cell r="J695"/>
          <cell r="K695">
            <v>2</v>
          </cell>
        </row>
        <row r="696">
          <cell r="A696">
            <v>22861</v>
          </cell>
          <cell r="B696" t="str">
            <v>Livermore Valley, The</v>
          </cell>
          <cell r="C696" t="str">
            <v>USA &amp; Canada</v>
          </cell>
          <cell r="D696"/>
          <cell r="E696">
            <v>38</v>
          </cell>
          <cell r="F696">
            <v>43</v>
          </cell>
          <cell r="G696"/>
          <cell r="H696"/>
          <cell r="I696"/>
          <cell r="J696"/>
          <cell r="K696">
            <v>5</v>
          </cell>
        </row>
        <row r="697">
          <cell r="A697">
            <v>22995</v>
          </cell>
          <cell r="B697" t="str">
            <v>San Lorenzo Valley (Felton)</v>
          </cell>
          <cell r="C697" t="str">
            <v>USA &amp; Canada</v>
          </cell>
          <cell r="D697"/>
          <cell r="E697">
            <v>34</v>
          </cell>
          <cell r="F697">
            <v>36</v>
          </cell>
          <cell r="G697"/>
          <cell r="H697"/>
          <cell r="I697"/>
          <cell r="J697"/>
          <cell r="K697">
            <v>2</v>
          </cell>
        </row>
        <row r="698">
          <cell r="A698">
            <v>22996</v>
          </cell>
          <cell r="B698" t="str">
            <v>Santa Cruz Sunrise</v>
          </cell>
          <cell r="C698" t="str">
            <v>USA &amp; Canada</v>
          </cell>
          <cell r="D698"/>
          <cell r="E698">
            <v>93</v>
          </cell>
          <cell r="F698">
            <v>103</v>
          </cell>
          <cell r="G698"/>
          <cell r="H698"/>
          <cell r="I698"/>
          <cell r="J698"/>
          <cell r="K698">
            <v>10</v>
          </cell>
        </row>
        <row r="699">
          <cell r="A699">
            <v>23405</v>
          </cell>
          <cell r="B699" t="str">
            <v>Los Altos Sunset</v>
          </cell>
          <cell r="C699" t="str">
            <v>USA &amp; Canada</v>
          </cell>
          <cell r="D699"/>
          <cell r="E699">
            <v>8</v>
          </cell>
          <cell r="F699">
            <v>7</v>
          </cell>
          <cell r="G699"/>
          <cell r="H699"/>
          <cell r="I699"/>
          <cell r="J699"/>
          <cell r="K699">
            <v>-1</v>
          </cell>
        </row>
        <row r="700">
          <cell r="A700">
            <v>24380</v>
          </cell>
          <cell r="B700" t="str">
            <v>Pleasanton North</v>
          </cell>
          <cell r="C700" t="str">
            <v>USA &amp; Canada</v>
          </cell>
          <cell r="D700"/>
          <cell r="E700">
            <v>55</v>
          </cell>
          <cell r="F700">
            <v>60</v>
          </cell>
          <cell r="G700"/>
          <cell r="H700"/>
          <cell r="I700"/>
          <cell r="J700"/>
          <cell r="K700">
            <v>5</v>
          </cell>
        </row>
        <row r="701">
          <cell r="A701">
            <v>25471</v>
          </cell>
          <cell r="B701" t="str">
            <v>Palo Alto/University</v>
          </cell>
          <cell r="C701" t="str">
            <v>USA &amp; Canada</v>
          </cell>
          <cell r="D701"/>
          <cell r="E701">
            <v>107</v>
          </cell>
          <cell r="F701">
            <v>108</v>
          </cell>
          <cell r="G701"/>
          <cell r="H701"/>
          <cell r="I701"/>
          <cell r="J701"/>
          <cell r="K701">
            <v>1</v>
          </cell>
        </row>
        <row r="702">
          <cell r="A702">
            <v>25529</v>
          </cell>
          <cell r="B702" t="str">
            <v>Fremont Morning</v>
          </cell>
          <cell r="C702" t="str">
            <v>USA &amp; Canada</v>
          </cell>
          <cell r="D702"/>
          <cell r="E702">
            <v>18</v>
          </cell>
          <cell r="F702">
            <v>18</v>
          </cell>
          <cell r="G702"/>
          <cell r="H702"/>
          <cell r="I702"/>
          <cell r="J702"/>
          <cell r="K702">
            <v>0</v>
          </cell>
        </row>
        <row r="703">
          <cell r="A703">
            <v>26875</v>
          </cell>
          <cell r="B703" t="str">
            <v>Sunnyvale Sunrise</v>
          </cell>
          <cell r="C703" t="str">
            <v>USA &amp; Canada</v>
          </cell>
          <cell r="D703"/>
          <cell r="E703">
            <v>11</v>
          </cell>
          <cell r="F703">
            <v>11</v>
          </cell>
          <cell r="G703"/>
          <cell r="H703"/>
          <cell r="I703"/>
          <cell r="J703"/>
          <cell r="K703">
            <v>0</v>
          </cell>
        </row>
        <row r="704">
          <cell r="A704">
            <v>31475</v>
          </cell>
          <cell r="B704" t="str">
            <v>San Juan Bautista</v>
          </cell>
          <cell r="C704" t="str">
            <v>USA &amp; Canada</v>
          </cell>
          <cell r="D704"/>
          <cell r="E704">
            <v>34</v>
          </cell>
          <cell r="F704">
            <v>34</v>
          </cell>
          <cell r="G704"/>
          <cell r="H704"/>
          <cell r="I704"/>
          <cell r="J704"/>
          <cell r="K704">
            <v>0</v>
          </cell>
        </row>
        <row r="705">
          <cell r="A705">
            <v>58706</v>
          </cell>
          <cell r="B705" t="str">
            <v>Pleasanton, Dublin, Livermore (Tri-Valley Evening)</v>
          </cell>
          <cell r="C705" t="str">
            <v>USA &amp; Canada</v>
          </cell>
          <cell r="D705"/>
          <cell r="E705">
            <v>16</v>
          </cell>
          <cell r="F705">
            <v>14</v>
          </cell>
          <cell r="G705"/>
          <cell r="H705"/>
          <cell r="I705"/>
          <cell r="J705"/>
          <cell r="K705">
            <v>-2</v>
          </cell>
        </row>
        <row r="706">
          <cell r="A706">
            <v>63074</v>
          </cell>
          <cell r="B706" t="str">
            <v>Los Gatos Morning</v>
          </cell>
          <cell r="C706" t="str">
            <v>USA &amp; Canada</v>
          </cell>
          <cell r="D706"/>
          <cell r="E706">
            <v>48</v>
          </cell>
          <cell r="F706">
            <v>48</v>
          </cell>
          <cell r="G706"/>
          <cell r="H706"/>
          <cell r="I706"/>
          <cell r="J706"/>
          <cell r="K706">
            <v>0</v>
          </cell>
        </row>
        <row r="707">
          <cell r="A707">
            <v>66259</v>
          </cell>
          <cell r="B707" t="str">
            <v>Fremont-Union City-Newark Sunset</v>
          </cell>
          <cell r="C707" t="str">
            <v>USA &amp; Canada</v>
          </cell>
          <cell r="D707"/>
          <cell r="E707">
            <v>12</v>
          </cell>
          <cell r="F707">
            <v>14</v>
          </cell>
          <cell r="G707"/>
          <cell r="H707"/>
          <cell r="I707"/>
          <cell r="J707"/>
          <cell r="K707">
            <v>2</v>
          </cell>
        </row>
        <row r="708">
          <cell r="A708">
            <v>72294</v>
          </cell>
          <cell r="B708" t="str">
            <v>Gilroy Sunrise</v>
          </cell>
          <cell r="C708" t="str">
            <v>USA &amp; Canada</v>
          </cell>
          <cell r="D708"/>
          <cell r="E708">
            <v>22</v>
          </cell>
          <cell r="F708">
            <v>26</v>
          </cell>
          <cell r="G708"/>
          <cell r="H708"/>
          <cell r="I708"/>
          <cell r="J708"/>
          <cell r="K708">
            <v>4</v>
          </cell>
        </row>
        <row r="709">
          <cell r="A709">
            <v>82634</v>
          </cell>
          <cell r="B709" t="str">
            <v>Silicon Valley Star (Sunnyvale)</v>
          </cell>
          <cell r="C709" t="str">
            <v>USA &amp; Canada</v>
          </cell>
          <cell r="D709"/>
          <cell r="E709">
            <v>18</v>
          </cell>
          <cell r="F709">
            <v>17</v>
          </cell>
          <cell r="G709"/>
          <cell r="H709"/>
          <cell r="I709"/>
          <cell r="J709"/>
          <cell r="K709">
            <v>-1</v>
          </cell>
        </row>
        <row r="710">
          <cell r="A710">
            <v>86187</v>
          </cell>
          <cell r="B710" t="str">
            <v>HuaRen in Silicon Valley</v>
          </cell>
          <cell r="C710" t="str">
            <v>USA &amp; Canada</v>
          </cell>
          <cell r="D710"/>
          <cell r="E710">
            <v>10</v>
          </cell>
          <cell r="F710">
            <v>10</v>
          </cell>
          <cell r="G710"/>
          <cell r="H710"/>
          <cell r="I710"/>
          <cell r="J710"/>
          <cell r="K710">
            <v>0</v>
          </cell>
        </row>
        <row r="711">
          <cell r="A711">
            <v>86428</v>
          </cell>
          <cell r="B711" t="str">
            <v>E-Club of Silicon Valley</v>
          </cell>
          <cell r="C711" t="str">
            <v>USA &amp; Canada</v>
          </cell>
          <cell r="D711"/>
          <cell r="E711">
            <v>42</v>
          </cell>
          <cell r="F711">
            <v>45</v>
          </cell>
          <cell r="G711"/>
          <cell r="H711"/>
          <cell r="I711"/>
          <cell r="J711"/>
          <cell r="K711">
            <v>3</v>
          </cell>
        </row>
        <row r="712">
          <cell r="A712">
            <v>88007</v>
          </cell>
          <cell r="B712" t="str">
            <v>Silicon Valley Passport</v>
          </cell>
          <cell r="C712" t="str">
            <v>USA &amp; Canada</v>
          </cell>
          <cell r="D712"/>
          <cell r="E712">
            <v>49</v>
          </cell>
          <cell r="F712">
            <v>55</v>
          </cell>
          <cell r="G712"/>
          <cell r="H712"/>
          <cell r="I712"/>
          <cell r="J712"/>
          <cell r="K712">
            <v>6</v>
          </cell>
        </row>
        <row r="713">
          <cell r="A713">
            <v>89913</v>
          </cell>
          <cell r="B713" t="str">
            <v>Evergreen Valley, San Jose</v>
          </cell>
          <cell r="C713" t="str">
            <v>USA &amp; Canada</v>
          </cell>
          <cell r="D713"/>
          <cell r="E713">
            <v>27</v>
          </cell>
          <cell r="F713">
            <v>25</v>
          </cell>
          <cell r="G713"/>
          <cell r="H713"/>
          <cell r="I713"/>
          <cell r="J713"/>
          <cell r="K713">
            <v>-2</v>
          </cell>
        </row>
        <row r="714">
          <cell r="A714">
            <v>90105</v>
          </cell>
          <cell r="B714" t="str">
            <v>Fremont Bridge</v>
          </cell>
          <cell r="C714" t="str">
            <v>USA &amp; Canada</v>
          </cell>
          <cell r="D714"/>
          <cell r="E714">
            <v>21</v>
          </cell>
          <cell r="F714">
            <v>21</v>
          </cell>
          <cell r="G714"/>
          <cell r="H714"/>
          <cell r="I714"/>
          <cell r="J714"/>
          <cell r="K714">
            <v>0</v>
          </cell>
        </row>
        <row r="715">
          <cell r="A715">
            <v>90338</v>
          </cell>
          <cell r="B715" t="str">
            <v>Gilroy After Hours</v>
          </cell>
          <cell r="C715" t="str">
            <v>USA &amp; Canada</v>
          </cell>
          <cell r="D715"/>
          <cell r="E715">
            <v>30</v>
          </cell>
          <cell r="F715">
            <v>31</v>
          </cell>
          <cell r="G715"/>
          <cell r="H715"/>
          <cell r="I715"/>
          <cell r="J715"/>
          <cell r="K715">
            <v>1</v>
          </cell>
        </row>
        <row r="716">
          <cell r="A716" t="str">
            <v>Existing Club Totals</v>
          </cell>
          <cell r="B716"/>
          <cell r="C716"/>
          <cell r="D716"/>
          <cell r="E716">
            <v>3733</v>
          </cell>
          <cell r="F716">
            <v>3809</v>
          </cell>
          <cell r="G716"/>
          <cell r="H716"/>
          <cell r="I716"/>
          <cell r="J716"/>
          <cell r="K716">
            <v>76</v>
          </cell>
        </row>
        <row r="718">
          <cell r="A718" t="str">
            <v xml:space="preserve">New Clubs Chartered Since 1 July </v>
          </cell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</row>
        <row r="719">
          <cell r="A719" t="str">
            <v>Club ID</v>
          </cell>
          <cell r="B719" t="str">
            <v>Club Name</v>
          </cell>
          <cell r="C719" t="str">
            <v>Region 14 Name</v>
          </cell>
          <cell r="D719"/>
          <cell r="E719" t="str">
            <v>Member Count @ 1 July</v>
          </cell>
          <cell r="F719" t="str">
            <v>Member Count @ Current</v>
          </cell>
          <cell r="G719"/>
          <cell r="H719" t="str">
            <v>Termination Reason</v>
          </cell>
          <cell r="I719"/>
          <cell r="J719" t="str">
            <v>Termination Date</v>
          </cell>
          <cell r="K719" t="str">
            <v>Net Change from 1 July</v>
          </cell>
        </row>
        <row r="720">
          <cell r="A720">
            <v>90384</v>
          </cell>
          <cell r="B720" t="str">
            <v>Silicon Valley</v>
          </cell>
          <cell r="C720" t="str">
            <v>USA &amp; Canada</v>
          </cell>
          <cell r="D720"/>
          <cell r="E720">
            <v>0</v>
          </cell>
          <cell r="F720">
            <v>211</v>
          </cell>
          <cell r="G720"/>
          <cell r="H720"/>
          <cell r="I720"/>
          <cell r="J720"/>
          <cell r="K720">
            <v>211</v>
          </cell>
        </row>
        <row r="721">
          <cell r="A721">
            <v>90524</v>
          </cell>
          <cell r="B721" t="str">
            <v>Silicon Valley Rainbow</v>
          </cell>
          <cell r="C721" t="str">
            <v>USA &amp; Canada</v>
          </cell>
          <cell r="D721"/>
          <cell r="E721">
            <v>0</v>
          </cell>
          <cell r="F721">
            <v>34</v>
          </cell>
          <cell r="G721"/>
          <cell r="H721"/>
          <cell r="I721"/>
          <cell r="J721"/>
          <cell r="K721">
            <v>34</v>
          </cell>
        </row>
        <row r="722">
          <cell r="A722" t="str">
            <v>New Club Totals</v>
          </cell>
          <cell r="B722"/>
          <cell r="C722"/>
          <cell r="D722"/>
          <cell r="E722">
            <v>0</v>
          </cell>
          <cell r="F722">
            <v>245</v>
          </cell>
          <cell r="G722"/>
          <cell r="H722"/>
          <cell r="I722"/>
          <cell r="J722"/>
          <cell r="K722">
            <v>245</v>
          </cell>
        </row>
        <row r="724">
          <cell r="A724"/>
          <cell r="B724"/>
          <cell r="C724"/>
          <cell r="D724" t="str">
            <v>Member at 1 July</v>
          </cell>
          <cell r="E724"/>
          <cell r="F724"/>
          <cell r="G724" t="str">
            <v>Member @ Current</v>
          </cell>
          <cell r="H724"/>
          <cell r="I724" t="str">
            <v>Net Change from 1 July</v>
          </cell>
          <cell r="J724"/>
          <cell r="K724"/>
        </row>
        <row r="725">
          <cell r="A725" t="str">
            <v>Total Performance For District # 5170</v>
          </cell>
          <cell r="B725"/>
          <cell r="C725"/>
          <cell r="D725">
            <v>3733</v>
          </cell>
          <cell r="E725"/>
          <cell r="F725"/>
          <cell r="G725">
            <v>4054</v>
          </cell>
          <cell r="H725"/>
          <cell r="I725">
            <v>321</v>
          </cell>
          <cell r="J725"/>
          <cell r="K725"/>
        </row>
        <row r="727">
          <cell r="A727" t="str">
            <v>District ID 5180</v>
          </cell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</row>
        <row r="728">
          <cell r="A728" t="str">
            <v>Club ID</v>
          </cell>
          <cell r="B728" t="str">
            <v>Club Name</v>
          </cell>
          <cell r="C728" t="str">
            <v>Region 14 Name</v>
          </cell>
          <cell r="D728"/>
          <cell r="E728" t="str">
            <v>Member Count @ 1 July</v>
          </cell>
          <cell r="F728" t="str">
            <v>Member Count @ Current</v>
          </cell>
          <cell r="G728"/>
          <cell r="H728" t="str">
            <v>Termination Reason</v>
          </cell>
          <cell r="I728"/>
          <cell r="J728" t="str">
            <v>Termination Date</v>
          </cell>
          <cell r="K728" t="str">
            <v>Net Change from 1 July</v>
          </cell>
        </row>
        <row r="729">
          <cell r="A729">
            <v>518</v>
          </cell>
          <cell r="B729" t="str">
            <v>Arden-Arcade (Sacramento)</v>
          </cell>
          <cell r="C729" t="str">
            <v>USA &amp; Canada</v>
          </cell>
          <cell r="D729"/>
          <cell r="E729">
            <v>48</v>
          </cell>
          <cell r="F729">
            <v>48</v>
          </cell>
          <cell r="G729"/>
          <cell r="H729"/>
          <cell r="I729"/>
          <cell r="J729"/>
          <cell r="K729">
            <v>0</v>
          </cell>
        </row>
        <row r="730">
          <cell r="A730">
            <v>521</v>
          </cell>
          <cell r="B730" t="str">
            <v>Carmichael</v>
          </cell>
          <cell r="C730" t="str">
            <v>USA &amp; Canada</v>
          </cell>
          <cell r="D730"/>
          <cell r="E730">
            <v>32</v>
          </cell>
          <cell r="F730">
            <v>33</v>
          </cell>
          <cell r="G730"/>
          <cell r="H730"/>
          <cell r="I730"/>
          <cell r="J730"/>
          <cell r="K730">
            <v>1</v>
          </cell>
        </row>
        <row r="731">
          <cell r="A731">
            <v>522</v>
          </cell>
          <cell r="B731" t="str">
            <v>Citrus Heights</v>
          </cell>
          <cell r="C731" t="str">
            <v>USA &amp; Canada</v>
          </cell>
          <cell r="D731"/>
          <cell r="E731">
            <v>26</v>
          </cell>
          <cell r="F731">
            <v>27</v>
          </cell>
          <cell r="G731"/>
          <cell r="H731"/>
          <cell r="I731"/>
          <cell r="J731"/>
          <cell r="K731">
            <v>1</v>
          </cell>
        </row>
        <row r="732">
          <cell r="A732">
            <v>523</v>
          </cell>
          <cell r="B732" t="str">
            <v>East Sacramento</v>
          </cell>
          <cell r="C732" t="str">
            <v>USA &amp; Canada</v>
          </cell>
          <cell r="D732"/>
          <cell r="E732">
            <v>47</v>
          </cell>
          <cell r="F732">
            <v>48</v>
          </cell>
          <cell r="G732"/>
          <cell r="H732"/>
          <cell r="I732"/>
          <cell r="J732"/>
          <cell r="K732">
            <v>1</v>
          </cell>
        </row>
        <row r="733">
          <cell r="A733">
            <v>524</v>
          </cell>
          <cell r="B733" t="str">
            <v>Elk Grove</v>
          </cell>
          <cell r="C733" t="str">
            <v>USA &amp; Canada</v>
          </cell>
          <cell r="D733"/>
          <cell r="E733">
            <v>60</v>
          </cell>
          <cell r="F733">
            <v>62</v>
          </cell>
          <cell r="G733"/>
          <cell r="H733"/>
          <cell r="I733"/>
          <cell r="J733"/>
          <cell r="K733">
            <v>2</v>
          </cell>
        </row>
        <row r="734">
          <cell r="A734">
            <v>525</v>
          </cell>
          <cell r="B734" t="str">
            <v>Fair Oaks</v>
          </cell>
          <cell r="C734" t="str">
            <v>USA &amp; Canada</v>
          </cell>
          <cell r="D734"/>
          <cell r="E734">
            <v>85</v>
          </cell>
          <cell r="F734">
            <v>89</v>
          </cell>
          <cell r="G734"/>
          <cell r="H734"/>
          <cell r="I734"/>
          <cell r="J734"/>
          <cell r="K734">
            <v>4</v>
          </cell>
        </row>
        <row r="735">
          <cell r="A735">
            <v>526</v>
          </cell>
          <cell r="B735" t="str">
            <v>Folsom</v>
          </cell>
          <cell r="C735" t="str">
            <v>USA &amp; Canada</v>
          </cell>
          <cell r="D735"/>
          <cell r="E735">
            <v>94</v>
          </cell>
          <cell r="F735">
            <v>93</v>
          </cell>
          <cell r="G735"/>
          <cell r="H735"/>
          <cell r="I735"/>
          <cell r="J735"/>
          <cell r="K735">
            <v>-1</v>
          </cell>
        </row>
        <row r="736">
          <cell r="A736">
            <v>527</v>
          </cell>
          <cell r="B736" t="str">
            <v>Foothill Highlands</v>
          </cell>
          <cell r="C736" t="str">
            <v>USA &amp; Canada</v>
          </cell>
          <cell r="D736"/>
          <cell r="E736">
            <v>13</v>
          </cell>
          <cell r="F736">
            <v>14</v>
          </cell>
          <cell r="G736"/>
          <cell r="H736"/>
          <cell r="I736"/>
          <cell r="J736"/>
          <cell r="K736">
            <v>1</v>
          </cell>
        </row>
        <row r="737">
          <cell r="A737">
            <v>531</v>
          </cell>
          <cell r="B737" t="str">
            <v>Gridley</v>
          </cell>
          <cell r="C737" t="str">
            <v>USA &amp; Canada</v>
          </cell>
          <cell r="D737"/>
          <cell r="E737">
            <v>38</v>
          </cell>
          <cell r="F737">
            <v>35</v>
          </cell>
          <cell r="G737"/>
          <cell r="H737"/>
          <cell r="I737"/>
          <cell r="J737"/>
          <cell r="K737">
            <v>-3</v>
          </cell>
        </row>
        <row r="738">
          <cell r="A738">
            <v>533</v>
          </cell>
          <cell r="B738" t="str">
            <v>Lincoln</v>
          </cell>
          <cell r="C738" t="str">
            <v>USA &amp; Canada</v>
          </cell>
          <cell r="D738"/>
          <cell r="E738">
            <v>51</v>
          </cell>
          <cell r="F738">
            <v>51</v>
          </cell>
          <cell r="G738"/>
          <cell r="H738"/>
          <cell r="I738"/>
          <cell r="J738"/>
          <cell r="K738">
            <v>0</v>
          </cell>
        </row>
        <row r="739">
          <cell r="A739">
            <v>535</v>
          </cell>
          <cell r="B739" t="str">
            <v>Marysville</v>
          </cell>
          <cell r="C739" t="str">
            <v>USA &amp; Canada</v>
          </cell>
          <cell r="D739"/>
          <cell r="E739">
            <v>41</v>
          </cell>
          <cell r="F739">
            <v>42</v>
          </cell>
          <cell r="G739"/>
          <cell r="H739"/>
          <cell r="I739"/>
          <cell r="J739"/>
          <cell r="K739">
            <v>1</v>
          </cell>
        </row>
        <row r="740">
          <cell r="A740">
            <v>538</v>
          </cell>
          <cell r="B740" t="str">
            <v>North Sacramento</v>
          </cell>
          <cell r="C740" t="str">
            <v>USA &amp; Canada</v>
          </cell>
          <cell r="D740"/>
          <cell r="E740">
            <v>21</v>
          </cell>
          <cell r="F740">
            <v>24</v>
          </cell>
          <cell r="G740"/>
          <cell r="H740"/>
          <cell r="I740"/>
          <cell r="J740"/>
          <cell r="K740">
            <v>3</v>
          </cell>
        </row>
        <row r="741">
          <cell r="A741">
            <v>539</v>
          </cell>
          <cell r="B741" t="str">
            <v>Orangevale</v>
          </cell>
          <cell r="C741" t="str">
            <v>USA &amp; Canada</v>
          </cell>
          <cell r="D741"/>
          <cell r="E741">
            <v>31</v>
          </cell>
          <cell r="F741">
            <v>33</v>
          </cell>
          <cell r="G741"/>
          <cell r="H741"/>
          <cell r="I741"/>
          <cell r="J741"/>
          <cell r="K741">
            <v>2</v>
          </cell>
        </row>
        <row r="742">
          <cell r="A742">
            <v>540</v>
          </cell>
          <cell r="B742" t="str">
            <v>Oroville</v>
          </cell>
          <cell r="C742" t="str">
            <v>USA &amp; Canada</v>
          </cell>
          <cell r="D742"/>
          <cell r="E742">
            <v>50</v>
          </cell>
          <cell r="F742">
            <v>50</v>
          </cell>
          <cell r="G742"/>
          <cell r="H742"/>
          <cell r="I742"/>
          <cell r="J742"/>
          <cell r="K742">
            <v>0</v>
          </cell>
        </row>
        <row r="743">
          <cell r="A743">
            <v>546</v>
          </cell>
          <cell r="B743" t="str">
            <v>Rancho Cordova</v>
          </cell>
          <cell r="C743" t="str">
            <v>USA &amp; Canada</v>
          </cell>
          <cell r="D743"/>
          <cell r="E743">
            <v>24</v>
          </cell>
          <cell r="F743">
            <v>25</v>
          </cell>
          <cell r="G743"/>
          <cell r="H743"/>
          <cell r="I743"/>
          <cell r="J743"/>
          <cell r="K743">
            <v>1</v>
          </cell>
        </row>
        <row r="744">
          <cell r="A744">
            <v>547</v>
          </cell>
          <cell r="B744" t="str">
            <v>Roseville</v>
          </cell>
          <cell r="C744" t="str">
            <v>USA &amp; Canada</v>
          </cell>
          <cell r="D744"/>
          <cell r="E744">
            <v>104</v>
          </cell>
          <cell r="F744">
            <v>108</v>
          </cell>
          <cell r="G744"/>
          <cell r="H744"/>
          <cell r="I744"/>
          <cell r="J744"/>
          <cell r="K744">
            <v>4</v>
          </cell>
        </row>
        <row r="745">
          <cell r="A745">
            <v>548</v>
          </cell>
          <cell r="B745" t="str">
            <v>Sacramento</v>
          </cell>
          <cell r="C745" t="str">
            <v>USA &amp; Canada</v>
          </cell>
          <cell r="D745"/>
          <cell r="E745">
            <v>250</v>
          </cell>
          <cell r="F745">
            <v>245</v>
          </cell>
          <cell r="G745"/>
          <cell r="H745"/>
          <cell r="I745"/>
          <cell r="J745"/>
          <cell r="K745">
            <v>-5</v>
          </cell>
        </row>
        <row r="746">
          <cell r="A746">
            <v>550</v>
          </cell>
          <cell r="B746" t="str">
            <v>South Sacramento</v>
          </cell>
          <cell r="C746" t="str">
            <v>USA &amp; Canada</v>
          </cell>
          <cell r="D746"/>
          <cell r="E746">
            <v>21</v>
          </cell>
          <cell r="F746">
            <v>23</v>
          </cell>
          <cell r="G746"/>
          <cell r="H746"/>
          <cell r="I746"/>
          <cell r="J746"/>
          <cell r="K746">
            <v>2</v>
          </cell>
        </row>
        <row r="747">
          <cell r="A747">
            <v>551</v>
          </cell>
          <cell r="B747" t="str">
            <v>South Yuba County Sunrise</v>
          </cell>
          <cell r="C747" t="str">
            <v>USA &amp; Canada</v>
          </cell>
          <cell r="D747"/>
          <cell r="E747">
            <v>16</v>
          </cell>
          <cell r="F747">
            <v>14</v>
          </cell>
          <cell r="G747"/>
          <cell r="H747"/>
          <cell r="I747"/>
          <cell r="J747"/>
          <cell r="K747">
            <v>-2</v>
          </cell>
        </row>
        <row r="748">
          <cell r="A748">
            <v>552</v>
          </cell>
          <cell r="B748" t="str">
            <v>Placer Valley Sunrise</v>
          </cell>
          <cell r="C748" t="str">
            <v>USA &amp; Canada</v>
          </cell>
          <cell r="D748"/>
          <cell r="E748">
            <v>12</v>
          </cell>
          <cell r="F748">
            <v>13</v>
          </cell>
          <cell r="G748"/>
          <cell r="H748"/>
          <cell r="I748"/>
          <cell r="J748"/>
          <cell r="K748">
            <v>1</v>
          </cell>
        </row>
        <row r="749">
          <cell r="A749">
            <v>557</v>
          </cell>
          <cell r="B749" t="str">
            <v>Walnut Grove</v>
          </cell>
          <cell r="C749" t="str">
            <v>USA &amp; Canada</v>
          </cell>
          <cell r="D749"/>
          <cell r="E749">
            <v>35</v>
          </cell>
          <cell r="F749">
            <v>37</v>
          </cell>
          <cell r="G749"/>
          <cell r="H749"/>
          <cell r="I749"/>
          <cell r="J749"/>
          <cell r="K749">
            <v>2</v>
          </cell>
        </row>
        <row r="750">
          <cell r="A750">
            <v>558</v>
          </cell>
          <cell r="B750" t="str">
            <v>West Sacramento</v>
          </cell>
          <cell r="C750" t="str">
            <v>USA &amp; Canada</v>
          </cell>
          <cell r="D750"/>
          <cell r="E750">
            <v>74</v>
          </cell>
          <cell r="F750">
            <v>78</v>
          </cell>
          <cell r="G750"/>
          <cell r="H750"/>
          <cell r="I750"/>
          <cell r="J750"/>
          <cell r="K750">
            <v>4</v>
          </cell>
        </row>
        <row r="751">
          <cell r="A751">
            <v>560</v>
          </cell>
          <cell r="B751" t="str">
            <v>Yuba City</v>
          </cell>
          <cell r="C751" t="str">
            <v>USA &amp; Canada</v>
          </cell>
          <cell r="D751"/>
          <cell r="E751">
            <v>70</v>
          </cell>
          <cell r="F751">
            <v>76</v>
          </cell>
          <cell r="G751"/>
          <cell r="H751"/>
          <cell r="I751"/>
          <cell r="J751"/>
          <cell r="K751">
            <v>6</v>
          </cell>
        </row>
        <row r="752">
          <cell r="A752">
            <v>21717</v>
          </cell>
          <cell r="B752" t="str">
            <v>Laguna Sunrise (Elk Grove)</v>
          </cell>
          <cell r="C752" t="str">
            <v>USA &amp; Canada</v>
          </cell>
          <cell r="D752"/>
          <cell r="E752">
            <v>40</v>
          </cell>
          <cell r="F752">
            <v>46</v>
          </cell>
          <cell r="G752"/>
          <cell r="H752"/>
          <cell r="I752"/>
          <cell r="J752"/>
          <cell r="K752">
            <v>6</v>
          </cell>
        </row>
        <row r="753">
          <cell r="A753">
            <v>21843</v>
          </cell>
          <cell r="B753" t="str">
            <v>Granite Bay</v>
          </cell>
          <cell r="C753" t="str">
            <v>USA &amp; Canada</v>
          </cell>
          <cell r="D753"/>
          <cell r="E753">
            <v>29</v>
          </cell>
          <cell r="F753">
            <v>29</v>
          </cell>
          <cell r="G753"/>
          <cell r="H753"/>
          <cell r="I753"/>
          <cell r="J753"/>
          <cell r="K753">
            <v>0</v>
          </cell>
        </row>
        <row r="754">
          <cell r="A754">
            <v>22656</v>
          </cell>
          <cell r="B754" t="str">
            <v>Point West-Sacramento</v>
          </cell>
          <cell r="C754" t="str">
            <v>USA &amp; Canada</v>
          </cell>
          <cell r="D754"/>
          <cell r="E754">
            <v>118</v>
          </cell>
          <cell r="F754">
            <v>126</v>
          </cell>
          <cell r="G754"/>
          <cell r="H754"/>
          <cell r="I754"/>
          <cell r="J754"/>
          <cell r="K754">
            <v>8</v>
          </cell>
        </row>
        <row r="755">
          <cell r="A755">
            <v>27596</v>
          </cell>
          <cell r="B755" t="str">
            <v>El Dorado Hills</v>
          </cell>
          <cell r="C755" t="str">
            <v>USA &amp; Canada</v>
          </cell>
          <cell r="D755"/>
          <cell r="E755">
            <v>39</v>
          </cell>
          <cell r="F755">
            <v>41</v>
          </cell>
          <cell r="G755"/>
          <cell r="H755"/>
          <cell r="I755"/>
          <cell r="J755"/>
          <cell r="K755">
            <v>2</v>
          </cell>
        </row>
        <row r="756">
          <cell r="A756">
            <v>30297</v>
          </cell>
          <cell r="B756" t="str">
            <v>Oroville Sunrise</v>
          </cell>
          <cell r="C756" t="str">
            <v>USA &amp; Canada</v>
          </cell>
          <cell r="D756"/>
          <cell r="E756">
            <v>27</v>
          </cell>
          <cell r="F756">
            <v>25</v>
          </cell>
          <cell r="G756"/>
          <cell r="H756"/>
          <cell r="I756"/>
          <cell r="J756"/>
          <cell r="K756">
            <v>-2</v>
          </cell>
        </row>
        <row r="757">
          <cell r="A757">
            <v>30817</v>
          </cell>
          <cell r="B757" t="str">
            <v>Natomas (Sacramento)</v>
          </cell>
          <cell r="C757" t="str">
            <v>USA &amp; Canada</v>
          </cell>
          <cell r="D757"/>
          <cell r="E757">
            <v>7</v>
          </cell>
          <cell r="F757">
            <v>7</v>
          </cell>
          <cell r="G757"/>
          <cell r="H757"/>
          <cell r="I757"/>
          <cell r="J757"/>
          <cell r="K757">
            <v>0</v>
          </cell>
        </row>
        <row r="758">
          <cell r="A758">
            <v>51539</v>
          </cell>
          <cell r="B758" t="str">
            <v>Midtown-Sacramento</v>
          </cell>
          <cell r="C758" t="str">
            <v>USA &amp; Canada</v>
          </cell>
          <cell r="D758"/>
          <cell r="E758">
            <v>5</v>
          </cell>
          <cell r="F758">
            <v>6</v>
          </cell>
          <cell r="G758"/>
          <cell r="H758"/>
          <cell r="I758"/>
          <cell r="J758"/>
          <cell r="K758">
            <v>1</v>
          </cell>
        </row>
        <row r="759">
          <cell r="A759">
            <v>65500</v>
          </cell>
          <cell r="B759" t="str">
            <v>Historic Folsom</v>
          </cell>
          <cell r="C759" t="str">
            <v>USA &amp; Canada</v>
          </cell>
          <cell r="D759"/>
          <cell r="E759">
            <v>17</v>
          </cell>
          <cell r="F759">
            <v>11</v>
          </cell>
          <cell r="G759"/>
          <cell r="H759"/>
          <cell r="I759"/>
          <cell r="J759"/>
          <cell r="K759">
            <v>-6</v>
          </cell>
        </row>
        <row r="760">
          <cell r="A760">
            <v>69636</v>
          </cell>
          <cell r="B760" t="str">
            <v>West Sacramento Centennial</v>
          </cell>
          <cell r="C760" t="str">
            <v>USA &amp; Canada</v>
          </cell>
          <cell r="D760"/>
          <cell r="E760">
            <v>20</v>
          </cell>
          <cell r="F760">
            <v>20</v>
          </cell>
          <cell r="G760"/>
          <cell r="H760"/>
          <cell r="I760"/>
          <cell r="J760"/>
          <cell r="K760">
            <v>0</v>
          </cell>
        </row>
        <row r="761">
          <cell r="A761">
            <v>69954</v>
          </cell>
          <cell r="B761" t="str">
            <v>South Placer (Rocklin)</v>
          </cell>
          <cell r="C761" t="str">
            <v>USA &amp; Canada</v>
          </cell>
          <cell r="D761"/>
          <cell r="E761">
            <v>45</v>
          </cell>
          <cell r="F761">
            <v>45</v>
          </cell>
          <cell r="G761"/>
          <cell r="H761"/>
          <cell r="I761"/>
          <cell r="J761"/>
          <cell r="K761">
            <v>0</v>
          </cell>
        </row>
        <row r="762">
          <cell r="A762">
            <v>76050</v>
          </cell>
          <cell r="B762" t="str">
            <v>Pocket/Greenhaven (Sacramento)</v>
          </cell>
          <cell r="C762" t="str">
            <v>USA &amp; Canada</v>
          </cell>
          <cell r="D762"/>
          <cell r="E762">
            <v>14</v>
          </cell>
          <cell r="F762">
            <v>13</v>
          </cell>
          <cell r="G762"/>
          <cell r="H762"/>
          <cell r="I762"/>
          <cell r="J762"/>
          <cell r="K762">
            <v>-1</v>
          </cell>
        </row>
        <row r="763">
          <cell r="A763">
            <v>83374</v>
          </cell>
          <cell r="B763" t="str">
            <v>Folsom Lake (Folsom)</v>
          </cell>
          <cell r="C763" t="str">
            <v>USA &amp; Canada</v>
          </cell>
          <cell r="D763"/>
          <cell r="E763">
            <v>18</v>
          </cell>
          <cell r="F763">
            <v>17</v>
          </cell>
          <cell r="G763"/>
          <cell r="H763"/>
          <cell r="I763"/>
          <cell r="J763"/>
          <cell r="K763">
            <v>-1</v>
          </cell>
        </row>
        <row r="764">
          <cell r="A764">
            <v>86527</v>
          </cell>
          <cell r="B764" t="str">
            <v>Greater Sacramento Passport One</v>
          </cell>
          <cell r="C764" t="str">
            <v>USA &amp; Canada</v>
          </cell>
          <cell r="D764"/>
          <cell r="E764">
            <v>44</v>
          </cell>
          <cell r="F764">
            <v>50</v>
          </cell>
          <cell r="G764"/>
          <cell r="H764"/>
          <cell r="I764"/>
          <cell r="J764"/>
          <cell r="K764">
            <v>6</v>
          </cell>
        </row>
        <row r="765">
          <cell r="A765">
            <v>88311</v>
          </cell>
          <cell r="B765" t="str">
            <v>Clarksburg</v>
          </cell>
          <cell r="C765" t="str">
            <v>USA &amp; Canada</v>
          </cell>
          <cell r="D765"/>
          <cell r="E765">
            <v>16</v>
          </cell>
          <cell r="F765">
            <v>15</v>
          </cell>
          <cell r="G765"/>
          <cell r="H765"/>
          <cell r="I765"/>
          <cell r="J765"/>
          <cell r="K765">
            <v>-1</v>
          </cell>
        </row>
        <row r="766">
          <cell r="A766" t="str">
            <v>Existing Club Totals</v>
          </cell>
          <cell r="B766"/>
          <cell r="C766"/>
          <cell r="D766"/>
          <cell r="E766">
            <v>1682</v>
          </cell>
          <cell r="F766">
            <v>1719</v>
          </cell>
          <cell r="G766"/>
          <cell r="H766"/>
          <cell r="I766"/>
          <cell r="J766"/>
          <cell r="K766">
            <v>37</v>
          </cell>
        </row>
        <row r="768">
          <cell r="A768" t="str">
            <v>No New Clubs Chartered Since 1 July</v>
          </cell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</row>
        <row r="769">
          <cell r="A769" t="str">
            <v>Club ID</v>
          </cell>
          <cell r="B769" t="str">
            <v>Club Name</v>
          </cell>
          <cell r="C769" t="str">
            <v>Region 14 Name</v>
          </cell>
          <cell r="D769"/>
          <cell r="E769" t="str">
            <v>Member Count @ 1 July</v>
          </cell>
          <cell r="F769" t="str">
            <v>Member Count @ Current</v>
          </cell>
          <cell r="G769"/>
          <cell r="H769" t="str">
            <v>Termination Reason</v>
          </cell>
          <cell r="I769"/>
          <cell r="J769" t="str">
            <v>Termination Date</v>
          </cell>
          <cell r="K769" t="str">
            <v>Net Change from 1 July</v>
          </cell>
        </row>
        <row r="770">
          <cell r="A770"/>
          <cell r="B770"/>
          <cell r="C770"/>
          <cell r="D770"/>
          <cell r="E770">
            <v>0</v>
          </cell>
          <cell r="F770">
            <v>0</v>
          </cell>
          <cell r="G770"/>
          <cell r="H770"/>
          <cell r="I770"/>
          <cell r="J770"/>
          <cell r="K770">
            <v>0</v>
          </cell>
        </row>
        <row r="771">
          <cell r="A771" t="str">
            <v>New Club Totals</v>
          </cell>
          <cell r="B771"/>
          <cell r="C771"/>
          <cell r="D771"/>
          <cell r="E771">
            <v>0</v>
          </cell>
          <cell r="F771">
            <v>0</v>
          </cell>
          <cell r="G771"/>
          <cell r="H771"/>
          <cell r="I771"/>
          <cell r="J771"/>
          <cell r="K771">
            <v>0</v>
          </cell>
        </row>
        <row r="773">
          <cell r="A773"/>
          <cell r="B773"/>
          <cell r="C773"/>
          <cell r="D773" t="str">
            <v>Member at 1 July</v>
          </cell>
          <cell r="E773"/>
          <cell r="F773"/>
          <cell r="G773" t="str">
            <v>Member @ Current</v>
          </cell>
          <cell r="H773"/>
          <cell r="I773" t="str">
            <v>Net Change from 1 July</v>
          </cell>
          <cell r="J773"/>
          <cell r="K773"/>
        </row>
        <row r="774">
          <cell r="A774" t="str">
            <v>Total Performance For District # 5180</v>
          </cell>
          <cell r="B774"/>
          <cell r="C774"/>
          <cell r="D774">
            <v>1682</v>
          </cell>
          <cell r="E774"/>
          <cell r="F774"/>
          <cell r="G774">
            <v>1719</v>
          </cell>
          <cell r="H774"/>
          <cell r="I774">
            <v>37</v>
          </cell>
          <cell r="J774"/>
          <cell r="K774"/>
        </row>
        <row r="776">
          <cell r="A776" t="str">
            <v>District ID 5190</v>
          </cell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</row>
        <row r="777">
          <cell r="A777" t="str">
            <v>Club ID</v>
          </cell>
          <cell r="B777" t="str">
            <v>Club Name</v>
          </cell>
          <cell r="C777" t="str">
            <v>Region 14 Name</v>
          </cell>
          <cell r="D777"/>
          <cell r="E777" t="str">
            <v>Member Count @ 1 July</v>
          </cell>
          <cell r="F777" t="str">
            <v>Member Count @ Current</v>
          </cell>
          <cell r="G777"/>
          <cell r="H777" t="str">
            <v>Termination Reason</v>
          </cell>
          <cell r="I777"/>
          <cell r="J777" t="str">
            <v>Termination Date</v>
          </cell>
          <cell r="K777" t="str">
            <v>Net Change from 1 July</v>
          </cell>
        </row>
        <row r="778">
          <cell r="A778">
            <v>517</v>
          </cell>
          <cell r="B778" t="str">
            <v>Alturas</v>
          </cell>
          <cell r="C778" t="str">
            <v>USA &amp; Canada</v>
          </cell>
          <cell r="D778"/>
          <cell r="E778">
            <v>26</v>
          </cell>
          <cell r="F778">
            <v>28</v>
          </cell>
          <cell r="G778"/>
          <cell r="H778"/>
          <cell r="I778"/>
          <cell r="J778"/>
          <cell r="K778">
            <v>2</v>
          </cell>
        </row>
        <row r="779">
          <cell r="A779">
            <v>519</v>
          </cell>
          <cell r="B779" t="str">
            <v>Auburn</v>
          </cell>
          <cell r="C779" t="str">
            <v>USA &amp; Canada</v>
          </cell>
          <cell r="D779"/>
          <cell r="E779">
            <v>105</v>
          </cell>
          <cell r="F779">
            <v>104</v>
          </cell>
          <cell r="G779"/>
          <cell r="H779"/>
          <cell r="I779"/>
          <cell r="J779"/>
          <cell r="K779">
            <v>-1</v>
          </cell>
        </row>
        <row r="780">
          <cell r="A780">
            <v>520</v>
          </cell>
          <cell r="B780" t="str">
            <v>Cameron Park</v>
          </cell>
          <cell r="C780" t="str">
            <v>USA &amp; Canada</v>
          </cell>
          <cell r="D780"/>
          <cell r="E780">
            <v>44</v>
          </cell>
          <cell r="F780">
            <v>42</v>
          </cell>
          <cell r="G780"/>
          <cell r="H780"/>
          <cell r="I780"/>
          <cell r="J780"/>
          <cell r="K780">
            <v>-2</v>
          </cell>
        </row>
        <row r="781">
          <cell r="A781">
            <v>528</v>
          </cell>
          <cell r="B781" t="str">
            <v>Georgetown Divide</v>
          </cell>
          <cell r="C781" t="str">
            <v>USA &amp; Canada</v>
          </cell>
          <cell r="D781"/>
          <cell r="E781">
            <v>39</v>
          </cell>
          <cell r="F781">
            <v>40</v>
          </cell>
          <cell r="G781"/>
          <cell r="H781"/>
          <cell r="I781"/>
          <cell r="J781"/>
          <cell r="K781">
            <v>1</v>
          </cell>
        </row>
        <row r="782">
          <cell r="A782">
            <v>529</v>
          </cell>
          <cell r="B782" t="str">
            <v>Grass Valley</v>
          </cell>
          <cell r="C782" t="str">
            <v>USA &amp; Canada</v>
          </cell>
          <cell r="D782"/>
          <cell r="E782">
            <v>65</v>
          </cell>
          <cell r="F782">
            <v>64</v>
          </cell>
          <cell r="G782"/>
          <cell r="H782"/>
          <cell r="I782"/>
          <cell r="J782"/>
          <cell r="K782">
            <v>-1</v>
          </cell>
        </row>
        <row r="783">
          <cell r="A783">
            <v>530</v>
          </cell>
          <cell r="B783" t="str">
            <v>Greenville</v>
          </cell>
          <cell r="C783" t="str">
            <v>USA &amp; Canada</v>
          </cell>
          <cell r="D783"/>
          <cell r="E783">
            <v>13</v>
          </cell>
          <cell r="F783">
            <v>11</v>
          </cell>
          <cell r="G783"/>
          <cell r="H783"/>
          <cell r="I783"/>
          <cell r="J783"/>
          <cell r="K783">
            <v>-2</v>
          </cell>
        </row>
        <row r="784">
          <cell r="A784">
            <v>532</v>
          </cell>
          <cell r="B784" t="str">
            <v>Jackson</v>
          </cell>
          <cell r="C784" t="str">
            <v>USA &amp; Canada</v>
          </cell>
          <cell r="D784"/>
          <cell r="E784">
            <v>47</v>
          </cell>
          <cell r="F784">
            <v>50</v>
          </cell>
          <cell r="G784"/>
          <cell r="H784"/>
          <cell r="I784"/>
          <cell r="J784"/>
          <cell r="K784">
            <v>3</v>
          </cell>
        </row>
        <row r="785">
          <cell r="A785">
            <v>534</v>
          </cell>
          <cell r="B785" t="str">
            <v>Loyalton</v>
          </cell>
          <cell r="C785" t="str">
            <v>USA &amp; Canada</v>
          </cell>
          <cell r="D785"/>
          <cell r="E785">
            <v>11</v>
          </cell>
          <cell r="F785">
            <v>10</v>
          </cell>
          <cell r="G785"/>
          <cell r="H785"/>
          <cell r="I785"/>
          <cell r="J785"/>
          <cell r="K785">
            <v>-1</v>
          </cell>
        </row>
        <row r="786">
          <cell r="A786">
            <v>536</v>
          </cell>
          <cell r="B786" t="str">
            <v>Nevada City</v>
          </cell>
          <cell r="C786" t="str">
            <v>USA &amp; Canada</v>
          </cell>
          <cell r="D786"/>
          <cell r="E786">
            <v>29</v>
          </cell>
          <cell r="F786">
            <v>31</v>
          </cell>
          <cell r="G786"/>
          <cell r="H786"/>
          <cell r="I786"/>
          <cell r="J786"/>
          <cell r="K786">
            <v>2</v>
          </cell>
        </row>
        <row r="787">
          <cell r="A787">
            <v>542</v>
          </cell>
          <cell r="B787" t="str">
            <v>Placerville</v>
          </cell>
          <cell r="C787" t="str">
            <v>USA &amp; Canada</v>
          </cell>
          <cell r="D787"/>
          <cell r="E787">
            <v>33</v>
          </cell>
          <cell r="F787">
            <v>37</v>
          </cell>
          <cell r="G787"/>
          <cell r="H787"/>
          <cell r="I787"/>
          <cell r="J787"/>
          <cell r="K787">
            <v>4</v>
          </cell>
        </row>
        <row r="788">
          <cell r="A788">
            <v>543</v>
          </cell>
          <cell r="B788" t="str">
            <v>Pollock Pines-Camino</v>
          </cell>
          <cell r="C788" t="str">
            <v>USA &amp; Canada</v>
          </cell>
          <cell r="D788"/>
          <cell r="E788">
            <v>18</v>
          </cell>
          <cell r="F788">
            <v>20</v>
          </cell>
          <cell r="G788"/>
          <cell r="H788"/>
          <cell r="I788"/>
          <cell r="J788"/>
          <cell r="K788">
            <v>2</v>
          </cell>
        </row>
        <row r="789">
          <cell r="A789">
            <v>544</v>
          </cell>
          <cell r="B789" t="str">
            <v>Portola</v>
          </cell>
          <cell r="C789" t="str">
            <v>USA &amp; Canada</v>
          </cell>
          <cell r="D789"/>
          <cell r="E789">
            <v>24</v>
          </cell>
          <cell r="F789">
            <v>24</v>
          </cell>
          <cell r="G789"/>
          <cell r="H789"/>
          <cell r="I789"/>
          <cell r="J789"/>
          <cell r="K789">
            <v>0</v>
          </cell>
        </row>
        <row r="790">
          <cell r="A790">
            <v>545</v>
          </cell>
          <cell r="B790" t="str">
            <v>Quincy</v>
          </cell>
          <cell r="C790" t="str">
            <v>USA &amp; Canada</v>
          </cell>
          <cell r="D790"/>
          <cell r="E790">
            <v>48</v>
          </cell>
          <cell r="F790">
            <v>47</v>
          </cell>
          <cell r="G790"/>
          <cell r="H790"/>
          <cell r="I790"/>
          <cell r="J790"/>
          <cell r="K790">
            <v>-1</v>
          </cell>
        </row>
        <row r="791">
          <cell r="A791">
            <v>549</v>
          </cell>
          <cell r="B791" t="str">
            <v>South Lake Tahoe</v>
          </cell>
          <cell r="C791" t="str">
            <v>USA &amp; Canada</v>
          </cell>
          <cell r="D791"/>
          <cell r="E791">
            <v>24</v>
          </cell>
          <cell r="F791">
            <v>23</v>
          </cell>
          <cell r="G791"/>
          <cell r="H791"/>
          <cell r="I791"/>
          <cell r="J791"/>
          <cell r="K791">
            <v>-1</v>
          </cell>
        </row>
        <row r="792">
          <cell r="A792">
            <v>554</v>
          </cell>
          <cell r="B792" t="str">
            <v>Susanville</v>
          </cell>
          <cell r="C792" t="str">
            <v>USA &amp; Canada</v>
          </cell>
          <cell r="D792"/>
          <cell r="E792">
            <v>45</v>
          </cell>
          <cell r="F792">
            <v>47</v>
          </cell>
          <cell r="G792"/>
          <cell r="H792"/>
          <cell r="I792"/>
          <cell r="J792"/>
          <cell r="K792">
            <v>2</v>
          </cell>
        </row>
        <row r="793">
          <cell r="A793">
            <v>555</v>
          </cell>
          <cell r="B793" t="str">
            <v>Tahoe City</v>
          </cell>
          <cell r="C793" t="str">
            <v>USA &amp; Canada</v>
          </cell>
          <cell r="D793"/>
          <cell r="E793">
            <v>29</v>
          </cell>
          <cell r="F793">
            <v>28</v>
          </cell>
          <cell r="G793"/>
          <cell r="H793"/>
          <cell r="I793"/>
          <cell r="J793"/>
          <cell r="K793">
            <v>-1</v>
          </cell>
        </row>
        <row r="794">
          <cell r="A794">
            <v>556</v>
          </cell>
          <cell r="B794" t="str">
            <v>Truckee</v>
          </cell>
          <cell r="C794" t="str">
            <v>USA &amp; Canada</v>
          </cell>
          <cell r="D794"/>
          <cell r="E794">
            <v>90</v>
          </cell>
          <cell r="F794">
            <v>92</v>
          </cell>
          <cell r="G794"/>
          <cell r="H794"/>
          <cell r="I794"/>
          <cell r="J794"/>
          <cell r="K794">
            <v>2</v>
          </cell>
        </row>
        <row r="795">
          <cell r="A795">
            <v>561</v>
          </cell>
          <cell r="B795" t="str">
            <v>Carson City</v>
          </cell>
          <cell r="C795" t="str">
            <v>USA &amp; Canada</v>
          </cell>
          <cell r="D795"/>
          <cell r="E795">
            <v>66</v>
          </cell>
          <cell r="F795">
            <v>68</v>
          </cell>
          <cell r="G795"/>
          <cell r="H795"/>
          <cell r="I795"/>
          <cell r="J795"/>
          <cell r="K795">
            <v>2</v>
          </cell>
        </row>
        <row r="796">
          <cell r="A796">
            <v>562</v>
          </cell>
          <cell r="B796" t="str">
            <v>Elko</v>
          </cell>
          <cell r="C796" t="str">
            <v>USA &amp; Canada</v>
          </cell>
          <cell r="D796"/>
          <cell r="E796">
            <v>55</v>
          </cell>
          <cell r="F796">
            <v>53</v>
          </cell>
          <cell r="G796"/>
          <cell r="H796"/>
          <cell r="I796"/>
          <cell r="J796"/>
          <cell r="K796">
            <v>-2</v>
          </cell>
        </row>
        <row r="797">
          <cell r="A797">
            <v>563</v>
          </cell>
          <cell r="B797" t="str">
            <v>Ely</v>
          </cell>
          <cell r="C797" t="str">
            <v>USA &amp; Canada</v>
          </cell>
          <cell r="D797"/>
          <cell r="E797">
            <v>30</v>
          </cell>
          <cell r="F797">
            <v>30</v>
          </cell>
          <cell r="G797"/>
          <cell r="H797"/>
          <cell r="I797"/>
          <cell r="J797"/>
          <cell r="K797">
            <v>0</v>
          </cell>
        </row>
        <row r="798">
          <cell r="A798">
            <v>564</v>
          </cell>
          <cell r="B798" t="str">
            <v>Fallon</v>
          </cell>
          <cell r="C798" t="str">
            <v>USA &amp; Canada</v>
          </cell>
          <cell r="D798"/>
          <cell r="E798">
            <v>41</v>
          </cell>
          <cell r="F798">
            <v>39</v>
          </cell>
          <cell r="G798"/>
          <cell r="H798"/>
          <cell r="I798"/>
          <cell r="J798"/>
          <cell r="K798">
            <v>-2</v>
          </cell>
        </row>
        <row r="799">
          <cell r="A799">
            <v>565</v>
          </cell>
          <cell r="B799" t="str">
            <v>Incline Village</v>
          </cell>
          <cell r="C799" t="str">
            <v>USA &amp; Canada</v>
          </cell>
          <cell r="D799"/>
          <cell r="E799">
            <v>26</v>
          </cell>
          <cell r="F799">
            <v>27</v>
          </cell>
          <cell r="G799"/>
          <cell r="H799"/>
          <cell r="I799"/>
          <cell r="J799"/>
          <cell r="K799">
            <v>1</v>
          </cell>
        </row>
        <row r="800">
          <cell r="A800">
            <v>566</v>
          </cell>
          <cell r="B800" t="str">
            <v>Minden</v>
          </cell>
          <cell r="C800" t="str">
            <v>USA &amp; Canada</v>
          </cell>
          <cell r="D800"/>
          <cell r="E800">
            <v>37</v>
          </cell>
          <cell r="F800">
            <v>40</v>
          </cell>
          <cell r="G800"/>
          <cell r="H800"/>
          <cell r="I800"/>
          <cell r="J800"/>
          <cell r="K800">
            <v>3</v>
          </cell>
        </row>
        <row r="801">
          <cell r="A801">
            <v>567</v>
          </cell>
          <cell r="B801" t="str">
            <v>Reno</v>
          </cell>
          <cell r="C801" t="str">
            <v>USA &amp; Canada</v>
          </cell>
          <cell r="D801"/>
          <cell r="E801">
            <v>150</v>
          </cell>
          <cell r="F801">
            <v>145</v>
          </cell>
          <cell r="G801"/>
          <cell r="H801"/>
          <cell r="I801"/>
          <cell r="J801"/>
          <cell r="K801">
            <v>-5</v>
          </cell>
        </row>
        <row r="802">
          <cell r="A802">
            <v>568</v>
          </cell>
          <cell r="B802" t="str">
            <v>Reno South</v>
          </cell>
          <cell r="C802" t="str">
            <v>USA &amp; Canada</v>
          </cell>
          <cell r="D802"/>
          <cell r="E802">
            <v>51</v>
          </cell>
          <cell r="F802">
            <v>51</v>
          </cell>
          <cell r="G802"/>
          <cell r="H802"/>
          <cell r="I802"/>
          <cell r="J802"/>
          <cell r="K802">
            <v>0</v>
          </cell>
        </row>
        <row r="803">
          <cell r="A803">
            <v>569</v>
          </cell>
          <cell r="B803" t="str">
            <v>Smith Valley</v>
          </cell>
          <cell r="C803" t="str">
            <v>USA &amp; Canada</v>
          </cell>
          <cell r="D803"/>
          <cell r="E803">
            <v>34</v>
          </cell>
          <cell r="F803">
            <v>33</v>
          </cell>
          <cell r="G803"/>
          <cell r="H803"/>
          <cell r="I803"/>
          <cell r="J803"/>
          <cell r="K803">
            <v>-1</v>
          </cell>
        </row>
        <row r="804">
          <cell r="A804">
            <v>570</v>
          </cell>
          <cell r="B804" t="str">
            <v>Sparks</v>
          </cell>
          <cell r="C804" t="str">
            <v>USA &amp; Canada</v>
          </cell>
          <cell r="D804"/>
          <cell r="E804">
            <v>101</v>
          </cell>
          <cell r="F804">
            <v>106</v>
          </cell>
          <cell r="G804"/>
          <cell r="H804"/>
          <cell r="I804"/>
          <cell r="J804"/>
          <cell r="K804">
            <v>5</v>
          </cell>
        </row>
        <row r="805">
          <cell r="A805">
            <v>571</v>
          </cell>
          <cell r="B805" t="str">
            <v>Tahoe-Douglas</v>
          </cell>
          <cell r="C805" t="str">
            <v>USA &amp; Canada</v>
          </cell>
          <cell r="D805"/>
          <cell r="E805">
            <v>51</v>
          </cell>
          <cell r="F805">
            <v>48</v>
          </cell>
          <cell r="G805"/>
          <cell r="H805"/>
          <cell r="I805"/>
          <cell r="J805"/>
          <cell r="K805">
            <v>-3</v>
          </cell>
        </row>
        <row r="806">
          <cell r="A806">
            <v>572</v>
          </cell>
          <cell r="B806" t="str">
            <v>Tonopah</v>
          </cell>
          <cell r="C806" t="str">
            <v>USA &amp; Canada</v>
          </cell>
          <cell r="D806"/>
          <cell r="E806">
            <v>17</v>
          </cell>
          <cell r="F806">
            <v>19</v>
          </cell>
          <cell r="G806"/>
          <cell r="H806"/>
          <cell r="I806"/>
          <cell r="J806"/>
          <cell r="K806">
            <v>2</v>
          </cell>
        </row>
        <row r="807">
          <cell r="A807">
            <v>573</v>
          </cell>
          <cell r="B807" t="str">
            <v>Yerington</v>
          </cell>
          <cell r="C807" t="str">
            <v>USA &amp; Canada</v>
          </cell>
          <cell r="D807"/>
          <cell r="E807">
            <v>40</v>
          </cell>
          <cell r="F807">
            <v>39</v>
          </cell>
          <cell r="G807"/>
          <cell r="H807"/>
          <cell r="I807"/>
          <cell r="J807"/>
          <cell r="K807">
            <v>-1</v>
          </cell>
        </row>
        <row r="808">
          <cell r="A808">
            <v>696</v>
          </cell>
          <cell r="B808" t="str">
            <v>Bishop</v>
          </cell>
          <cell r="C808" t="str">
            <v>USA &amp; Canada</v>
          </cell>
          <cell r="D808"/>
          <cell r="E808">
            <v>27</v>
          </cell>
          <cell r="F808">
            <v>28</v>
          </cell>
          <cell r="G808"/>
          <cell r="H808"/>
          <cell r="I808"/>
          <cell r="J808"/>
          <cell r="K808">
            <v>1</v>
          </cell>
        </row>
        <row r="809">
          <cell r="A809">
            <v>708</v>
          </cell>
          <cell r="B809" t="str">
            <v>Mammoth Lakes</v>
          </cell>
          <cell r="C809" t="str">
            <v>USA &amp; Canada</v>
          </cell>
          <cell r="D809"/>
          <cell r="E809">
            <v>17</v>
          </cell>
          <cell r="F809">
            <v>21</v>
          </cell>
          <cell r="G809"/>
          <cell r="H809"/>
          <cell r="I809"/>
          <cell r="J809"/>
          <cell r="K809">
            <v>4</v>
          </cell>
        </row>
        <row r="810">
          <cell r="A810">
            <v>21034</v>
          </cell>
          <cell r="B810" t="str">
            <v>Reno Central</v>
          </cell>
          <cell r="C810" t="str">
            <v>USA &amp; Canada</v>
          </cell>
          <cell r="D810"/>
          <cell r="E810">
            <v>67</v>
          </cell>
          <cell r="F810">
            <v>76</v>
          </cell>
          <cell r="G810"/>
          <cell r="H810"/>
          <cell r="I810"/>
          <cell r="J810"/>
          <cell r="K810">
            <v>9</v>
          </cell>
        </row>
        <row r="811">
          <cell r="A811">
            <v>21329</v>
          </cell>
          <cell r="B811" t="str">
            <v>Amador Upcountry (Pioneer)</v>
          </cell>
          <cell r="C811" t="str">
            <v>USA &amp; Canada</v>
          </cell>
          <cell r="D811"/>
          <cell r="E811">
            <v>22</v>
          </cell>
          <cell r="F811">
            <v>22</v>
          </cell>
          <cell r="G811"/>
          <cell r="H811"/>
          <cell r="I811"/>
          <cell r="J811"/>
          <cell r="K811">
            <v>0</v>
          </cell>
        </row>
        <row r="812">
          <cell r="A812">
            <v>21951</v>
          </cell>
          <cell r="B812" t="str">
            <v>Auburn Gold Country</v>
          </cell>
          <cell r="C812" t="str">
            <v>USA &amp; Canada</v>
          </cell>
          <cell r="D812"/>
          <cell r="E812">
            <v>30</v>
          </cell>
          <cell r="F812">
            <v>30</v>
          </cell>
          <cell r="G812"/>
          <cell r="H812"/>
          <cell r="I812"/>
          <cell r="J812"/>
          <cell r="K812">
            <v>0</v>
          </cell>
        </row>
        <row r="813">
          <cell r="A813">
            <v>24986</v>
          </cell>
          <cell r="B813" t="str">
            <v>Ione</v>
          </cell>
          <cell r="C813" t="str">
            <v>USA &amp; Canada</v>
          </cell>
          <cell r="D813"/>
          <cell r="E813">
            <v>27</v>
          </cell>
          <cell r="F813">
            <v>27</v>
          </cell>
          <cell r="G813"/>
          <cell r="H813"/>
          <cell r="I813"/>
          <cell r="J813"/>
          <cell r="K813">
            <v>0</v>
          </cell>
        </row>
        <row r="814">
          <cell r="A814">
            <v>26317</v>
          </cell>
          <cell r="B814" t="str">
            <v>Reno Sunrise</v>
          </cell>
          <cell r="C814" t="str">
            <v>USA &amp; Canada</v>
          </cell>
          <cell r="D814"/>
          <cell r="E814">
            <v>44</v>
          </cell>
          <cell r="F814">
            <v>44</v>
          </cell>
          <cell r="G814"/>
          <cell r="H814"/>
          <cell r="I814"/>
          <cell r="J814"/>
          <cell r="K814">
            <v>0</v>
          </cell>
        </row>
        <row r="815">
          <cell r="A815">
            <v>26617</v>
          </cell>
          <cell r="B815" t="str">
            <v>Elko Desert Sunrise Rotary</v>
          </cell>
          <cell r="C815" t="str">
            <v>USA &amp; Canada</v>
          </cell>
          <cell r="D815"/>
          <cell r="E815">
            <v>25</v>
          </cell>
          <cell r="F815">
            <v>25</v>
          </cell>
          <cell r="G815"/>
          <cell r="H815"/>
          <cell r="I815"/>
          <cell r="J815"/>
          <cell r="K815">
            <v>0</v>
          </cell>
        </row>
        <row r="816">
          <cell r="A816">
            <v>27616</v>
          </cell>
          <cell r="B816" t="str">
            <v>Nevada City 49er Breakfast</v>
          </cell>
          <cell r="C816" t="str">
            <v>USA &amp; Canada</v>
          </cell>
          <cell r="D816"/>
          <cell r="E816">
            <v>76</v>
          </cell>
          <cell r="F816">
            <v>74</v>
          </cell>
          <cell r="G816"/>
          <cell r="H816"/>
          <cell r="I816"/>
          <cell r="J816"/>
          <cell r="K816">
            <v>-2</v>
          </cell>
        </row>
        <row r="817">
          <cell r="A817">
            <v>29041</v>
          </cell>
          <cell r="B817" t="str">
            <v>Chester</v>
          </cell>
          <cell r="C817" t="str">
            <v>USA &amp; Canada</v>
          </cell>
          <cell r="D817"/>
          <cell r="E817">
            <v>13</v>
          </cell>
          <cell r="F817">
            <v>11</v>
          </cell>
          <cell r="G817"/>
          <cell r="H817"/>
          <cell r="I817"/>
          <cell r="J817"/>
          <cell r="K817">
            <v>-2</v>
          </cell>
        </row>
        <row r="818">
          <cell r="A818">
            <v>29308</v>
          </cell>
          <cell r="B818" t="str">
            <v>Penn Valley</v>
          </cell>
          <cell r="C818" t="str">
            <v>USA &amp; Canada</v>
          </cell>
          <cell r="D818"/>
          <cell r="E818">
            <v>37</v>
          </cell>
          <cell r="F818">
            <v>37</v>
          </cell>
          <cell r="G818"/>
          <cell r="H818"/>
          <cell r="I818"/>
          <cell r="J818"/>
          <cell r="K818">
            <v>0</v>
          </cell>
        </row>
        <row r="819">
          <cell r="A819">
            <v>29467</v>
          </cell>
          <cell r="B819" t="str">
            <v>Truckee Sunrise</v>
          </cell>
          <cell r="C819" t="str">
            <v>USA &amp; Canada</v>
          </cell>
          <cell r="D819"/>
          <cell r="E819">
            <v>14</v>
          </cell>
          <cell r="F819">
            <v>16</v>
          </cell>
          <cell r="G819"/>
          <cell r="H819"/>
          <cell r="I819"/>
          <cell r="J819"/>
          <cell r="K819">
            <v>2</v>
          </cell>
        </row>
        <row r="820">
          <cell r="A820">
            <v>29911</v>
          </cell>
          <cell r="B820" t="str">
            <v>Cap City Passport</v>
          </cell>
          <cell r="C820" t="str">
            <v>USA &amp; Canada</v>
          </cell>
          <cell r="D820"/>
          <cell r="E820">
            <v>4</v>
          </cell>
          <cell r="F820">
            <v>4</v>
          </cell>
          <cell r="G820"/>
          <cell r="H820"/>
          <cell r="I820"/>
          <cell r="J820"/>
          <cell r="K820">
            <v>0</v>
          </cell>
        </row>
        <row r="821">
          <cell r="A821">
            <v>30579</v>
          </cell>
          <cell r="B821" t="str">
            <v>Sierra Passport</v>
          </cell>
          <cell r="C821" t="str">
            <v>USA &amp; Canada</v>
          </cell>
          <cell r="D821"/>
          <cell r="E821">
            <v>16</v>
          </cell>
          <cell r="F821">
            <v>18</v>
          </cell>
          <cell r="G821"/>
          <cell r="H821"/>
          <cell r="I821"/>
          <cell r="J821"/>
          <cell r="K821">
            <v>2</v>
          </cell>
        </row>
        <row r="822">
          <cell r="A822">
            <v>50115</v>
          </cell>
          <cell r="B822" t="str">
            <v>Tahoe-Incline</v>
          </cell>
          <cell r="C822" t="str">
            <v>USA &amp; Canada</v>
          </cell>
          <cell r="D822"/>
          <cell r="E822">
            <v>61</v>
          </cell>
          <cell r="F822">
            <v>63</v>
          </cell>
          <cell r="G822"/>
          <cell r="H822"/>
          <cell r="I822"/>
          <cell r="J822"/>
          <cell r="K822">
            <v>2</v>
          </cell>
        </row>
        <row r="823">
          <cell r="A823">
            <v>50455</v>
          </cell>
          <cell r="B823" t="str">
            <v>Alturas Sunrise</v>
          </cell>
          <cell r="C823" t="str">
            <v>USA &amp; Canada</v>
          </cell>
          <cell r="D823"/>
          <cell r="E823">
            <v>16</v>
          </cell>
          <cell r="F823">
            <v>16</v>
          </cell>
          <cell r="G823"/>
          <cell r="H823"/>
          <cell r="I823"/>
          <cell r="J823"/>
          <cell r="K823">
            <v>0</v>
          </cell>
        </row>
        <row r="824">
          <cell r="A824">
            <v>51057</v>
          </cell>
          <cell r="B824" t="str">
            <v>Bishop Sunrise</v>
          </cell>
          <cell r="C824" t="str">
            <v>USA &amp; Canada</v>
          </cell>
          <cell r="D824"/>
          <cell r="E824">
            <v>30</v>
          </cell>
          <cell r="F824">
            <v>33</v>
          </cell>
          <cell r="G824"/>
          <cell r="H824"/>
          <cell r="I824"/>
          <cell r="J824"/>
          <cell r="K824">
            <v>3</v>
          </cell>
        </row>
        <row r="825">
          <cell r="A825">
            <v>57664</v>
          </cell>
          <cell r="B825" t="str">
            <v>Susanville Sunrise</v>
          </cell>
          <cell r="C825" t="str">
            <v>USA &amp; Canada</v>
          </cell>
          <cell r="D825"/>
          <cell r="E825">
            <v>33</v>
          </cell>
          <cell r="F825">
            <v>34</v>
          </cell>
          <cell r="G825"/>
          <cell r="H825"/>
          <cell r="I825"/>
          <cell r="J825"/>
          <cell r="K825">
            <v>1</v>
          </cell>
        </row>
        <row r="826">
          <cell r="A826">
            <v>58704</v>
          </cell>
          <cell r="B826" t="str">
            <v>Grass Valley South</v>
          </cell>
          <cell r="C826" t="str">
            <v>USA &amp; Canada</v>
          </cell>
          <cell r="D826"/>
          <cell r="E826">
            <v>27</v>
          </cell>
          <cell r="F826">
            <v>28</v>
          </cell>
          <cell r="G826"/>
          <cell r="H826"/>
          <cell r="I826"/>
          <cell r="J826"/>
          <cell r="K826">
            <v>1</v>
          </cell>
        </row>
        <row r="827">
          <cell r="A827">
            <v>66916</v>
          </cell>
          <cell r="B827" t="str">
            <v>Reno Centennial Sunset</v>
          </cell>
          <cell r="C827" t="str">
            <v>USA &amp; Canada</v>
          </cell>
          <cell r="D827"/>
          <cell r="E827">
            <v>37</v>
          </cell>
          <cell r="F827">
            <v>38</v>
          </cell>
          <cell r="G827"/>
          <cell r="H827"/>
          <cell r="I827"/>
          <cell r="J827"/>
          <cell r="K827">
            <v>1</v>
          </cell>
        </row>
        <row r="828">
          <cell r="A828">
            <v>68274</v>
          </cell>
          <cell r="B828" t="str">
            <v>Sparks Centennial Sunrise</v>
          </cell>
          <cell r="C828" t="str">
            <v>USA &amp; Canada</v>
          </cell>
          <cell r="D828"/>
          <cell r="E828">
            <v>28</v>
          </cell>
          <cell r="F828">
            <v>32</v>
          </cell>
          <cell r="G828"/>
          <cell r="H828"/>
          <cell r="I828"/>
          <cell r="J828"/>
          <cell r="K828">
            <v>4</v>
          </cell>
        </row>
        <row r="829">
          <cell r="A829">
            <v>73840</v>
          </cell>
          <cell r="B829" t="str">
            <v>Fernley</v>
          </cell>
          <cell r="C829" t="str">
            <v>USA &amp; Canada</v>
          </cell>
          <cell r="D829"/>
          <cell r="E829">
            <v>31</v>
          </cell>
          <cell r="F829">
            <v>34</v>
          </cell>
          <cell r="G829"/>
          <cell r="H829"/>
          <cell r="I829"/>
          <cell r="J829"/>
          <cell r="K829">
            <v>3</v>
          </cell>
        </row>
        <row r="830">
          <cell r="A830">
            <v>75202</v>
          </cell>
          <cell r="B830" t="str">
            <v>Plymouth-Foothills</v>
          </cell>
          <cell r="C830" t="str">
            <v>USA &amp; Canada</v>
          </cell>
          <cell r="D830"/>
          <cell r="E830">
            <v>31</v>
          </cell>
          <cell r="F830">
            <v>34</v>
          </cell>
          <cell r="G830"/>
          <cell r="H830"/>
          <cell r="I830"/>
          <cell r="J830"/>
          <cell r="K830">
            <v>3</v>
          </cell>
        </row>
        <row r="831">
          <cell r="A831">
            <v>76845</v>
          </cell>
          <cell r="B831" t="str">
            <v>Winnemucca</v>
          </cell>
          <cell r="C831" t="str">
            <v>USA &amp; Canada</v>
          </cell>
          <cell r="D831"/>
          <cell r="E831">
            <v>35</v>
          </cell>
          <cell r="F831">
            <v>39</v>
          </cell>
          <cell r="G831"/>
          <cell r="H831"/>
          <cell r="I831"/>
          <cell r="J831"/>
          <cell r="K831">
            <v>4</v>
          </cell>
        </row>
        <row r="832">
          <cell r="A832">
            <v>82762</v>
          </cell>
          <cell r="B832" t="str">
            <v>Reno Midtown</v>
          </cell>
          <cell r="C832" t="str">
            <v>USA &amp; Canada</v>
          </cell>
          <cell r="D832"/>
          <cell r="E832">
            <v>35</v>
          </cell>
          <cell r="F832">
            <v>34</v>
          </cell>
          <cell r="G832"/>
          <cell r="H832"/>
          <cell r="I832"/>
          <cell r="J832"/>
          <cell r="K832">
            <v>-1</v>
          </cell>
        </row>
        <row r="833">
          <cell r="A833">
            <v>86799</v>
          </cell>
          <cell r="B833" t="str">
            <v>Auburn Sunset</v>
          </cell>
          <cell r="C833" t="str">
            <v>USA &amp; Canada</v>
          </cell>
          <cell r="D833"/>
          <cell r="E833">
            <v>18</v>
          </cell>
          <cell r="F833">
            <v>18</v>
          </cell>
          <cell r="G833"/>
          <cell r="H833"/>
          <cell r="I833"/>
          <cell r="J833"/>
          <cell r="K833">
            <v>0</v>
          </cell>
        </row>
        <row r="834">
          <cell r="A834">
            <v>87456</v>
          </cell>
          <cell r="B834" t="str">
            <v>E-Club of District 5190</v>
          </cell>
          <cell r="C834" t="str">
            <v>USA &amp; Canada</v>
          </cell>
          <cell r="D834"/>
          <cell r="E834">
            <v>21</v>
          </cell>
          <cell r="F834">
            <v>22</v>
          </cell>
          <cell r="G834"/>
          <cell r="H834"/>
          <cell r="I834"/>
          <cell r="J834"/>
          <cell r="K834">
            <v>1</v>
          </cell>
        </row>
        <row r="835">
          <cell r="A835">
            <v>89249</v>
          </cell>
          <cell r="B835" t="str">
            <v>Passport to Amador</v>
          </cell>
          <cell r="C835" t="str">
            <v>USA &amp; Canada</v>
          </cell>
          <cell r="D835"/>
          <cell r="E835">
            <v>36</v>
          </cell>
          <cell r="F835">
            <v>36</v>
          </cell>
          <cell r="G835"/>
          <cell r="H835"/>
          <cell r="I835"/>
          <cell r="J835"/>
          <cell r="K835">
            <v>0</v>
          </cell>
        </row>
        <row r="836">
          <cell r="A836" t="str">
            <v>Existing Club Totals</v>
          </cell>
          <cell r="B836"/>
          <cell r="C836"/>
          <cell r="D836"/>
          <cell r="E836">
            <v>2247</v>
          </cell>
          <cell r="F836">
            <v>2290</v>
          </cell>
          <cell r="G836"/>
          <cell r="H836"/>
          <cell r="I836"/>
          <cell r="J836"/>
          <cell r="K836">
            <v>43</v>
          </cell>
        </row>
        <row r="838">
          <cell r="A838" t="str">
            <v>No New Clubs Chartered Since 1 July</v>
          </cell>
          <cell r="B838"/>
          <cell r="C838"/>
          <cell r="D838"/>
          <cell r="E838"/>
          <cell r="F838"/>
          <cell r="G838"/>
          <cell r="H838"/>
          <cell r="I838"/>
          <cell r="J838"/>
          <cell r="K838"/>
        </row>
        <row r="839">
          <cell r="A839" t="str">
            <v>Club ID</v>
          </cell>
          <cell r="B839" t="str">
            <v>Club Name</v>
          </cell>
          <cell r="C839" t="str">
            <v>Region 14 Name</v>
          </cell>
          <cell r="D839"/>
          <cell r="E839" t="str">
            <v>Member Count @ 1 July</v>
          </cell>
          <cell r="F839" t="str">
            <v>Member Count @ Current</v>
          </cell>
          <cell r="G839"/>
          <cell r="H839" t="str">
            <v>Termination Reason</v>
          </cell>
          <cell r="I839"/>
          <cell r="J839" t="str">
            <v>Termination Date</v>
          </cell>
          <cell r="K839" t="str">
            <v>Net Change from 1 July</v>
          </cell>
        </row>
        <row r="840">
          <cell r="A840"/>
          <cell r="B840"/>
          <cell r="C840"/>
          <cell r="D840"/>
          <cell r="E840">
            <v>0</v>
          </cell>
          <cell r="F840">
            <v>0</v>
          </cell>
          <cell r="G840"/>
          <cell r="H840"/>
          <cell r="I840"/>
          <cell r="J840"/>
          <cell r="K840">
            <v>0</v>
          </cell>
        </row>
        <row r="841">
          <cell r="A841" t="str">
            <v>New Club Totals</v>
          </cell>
          <cell r="B841"/>
          <cell r="C841"/>
          <cell r="D841"/>
          <cell r="E841">
            <v>0</v>
          </cell>
          <cell r="F841">
            <v>0</v>
          </cell>
          <cell r="G841"/>
          <cell r="H841"/>
          <cell r="I841"/>
          <cell r="J841"/>
          <cell r="K841">
            <v>0</v>
          </cell>
        </row>
        <row r="843">
          <cell r="A843"/>
          <cell r="B843"/>
          <cell r="C843"/>
          <cell r="D843" t="str">
            <v>Member at 1 July</v>
          </cell>
          <cell r="E843"/>
          <cell r="F843"/>
          <cell r="G843" t="str">
            <v>Member @ Current</v>
          </cell>
          <cell r="H843"/>
          <cell r="I843" t="str">
            <v>Net Change from 1 July</v>
          </cell>
          <cell r="J843"/>
          <cell r="K843"/>
        </row>
        <row r="844">
          <cell r="A844" t="str">
            <v>Total Performance For District # 5190</v>
          </cell>
          <cell r="B844"/>
          <cell r="C844"/>
          <cell r="D844">
            <v>2247</v>
          </cell>
          <cell r="E844"/>
          <cell r="F844"/>
          <cell r="G844">
            <v>2290</v>
          </cell>
          <cell r="H844"/>
          <cell r="I844">
            <v>43</v>
          </cell>
          <cell r="J844"/>
          <cell r="K844"/>
        </row>
        <row r="846">
          <cell r="A846" t="str">
            <v>District ID 5220</v>
          </cell>
          <cell r="B846"/>
          <cell r="C846"/>
          <cell r="D846"/>
          <cell r="E846"/>
          <cell r="F846"/>
          <cell r="G846"/>
          <cell r="H846"/>
          <cell r="I846"/>
          <cell r="J846"/>
          <cell r="K846"/>
        </row>
        <row r="847">
          <cell r="A847" t="str">
            <v>Club ID</v>
          </cell>
          <cell r="B847" t="str">
            <v>Club Name</v>
          </cell>
          <cell r="C847" t="str">
            <v>Region 14 Name</v>
          </cell>
          <cell r="D847"/>
          <cell r="E847" t="str">
            <v>Member Count @ 1 July</v>
          </cell>
          <cell r="F847" t="str">
            <v>Member Count @ Current</v>
          </cell>
          <cell r="G847"/>
          <cell r="H847" t="str">
            <v>Termination Reason</v>
          </cell>
          <cell r="I847"/>
          <cell r="J847" t="str">
            <v>Termination Date</v>
          </cell>
          <cell r="K847" t="str">
            <v>Net Change from 1 July</v>
          </cell>
        </row>
        <row r="848">
          <cell r="A848">
            <v>574</v>
          </cell>
          <cell r="B848" t="str">
            <v>Angels-Murphys</v>
          </cell>
          <cell r="C848" t="str">
            <v>USA &amp; Canada</v>
          </cell>
          <cell r="D848"/>
          <cell r="E848">
            <v>41</v>
          </cell>
          <cell r="F848">
            <v>43</v>
          </cell>
          <cell r="G848"/>
          <cell r="H848"/>
          <cell r="I848"/>
          <cell r="J848"/>
          <cell r="K848">
            <v>2</v>
          </cell>
        </row>
        <row r="849">
          <cell r="A849">
            <v>575</v>
          </cell>
          <cell r="B849" t="str">
            <v>Arnold</v>
          </cell>
          <cell r="C849" t="str">
            <v>USA &amp; Canada</v>
          </cell>
          <cell r="D849"/>
          <cell r="E849">
            <v>8</v>
          </cell>
          <cell r="F849">
            <v>7</v>
          </cell>
          <cell r="G849"/>
          <cell r="H849"/>
          <cell r="I849"/>
          <cell r="J849"/>
          <cell r="K849">
            <v>-1</v>
          </cell>
        </row>
        <row r="850">
          <cell r="A850">
            <v>576</v>
          </cell>
          <cell r="B850" t="str">
            <v>Atwater</v>
          </cell>
          <cell r="C850" t="str">
            <v>USA &amp; Canada</v>
          </cell>
          <cell r="D850"/>
          <cell r="E850">
            <v>30</v>
          </cell>
          <cell r="F850">
            <v>31</v>
          </cell>
          <cell r="G850"/>
          <cell r="H850"/>
          <cell r="I850"/>
          <cell r="J850"/>
          <cell r="K850">
            <v>1</v>
          </cell>
        </row>
        <row r="851">
          <cell r="A851">
            <v>577</v>
          </cell>
          <cell r="B851" t="str">
            <v>Ceres</v>
          </cell>
          <cell r="C851" t="str">
            <v>USA &amp; Canada</v>
          </cell>
          <cell r="D851"/>
          <cell r="E851">
            <v>32</v>
          </cell>
          <cell r="F851">
            <v>34</v>
          </cell>
          <cell r="G851"/>
          <cell r="H851"/>
          <cell r="I851"/>
          <cell r="J851"/>
          <cell r="K851">
            <v>2</v>
          </cell>
        </row>
        <row r="852">
          <cell r="A852">
            <v>578</v>
          </cell>
          <cell r="B852" t="str">
            <v>Chowchilla</v>
          </cell>
          <cell r="C852" t="str">
            <v>USA &amp; Canada</v>
          </cell>
          <cell r="D852"/>
          <cell r="E852">
            <v>19</v>
          </cell>
          <cell r="F852">
            <v>19</v>
          </cell>
          <cell r="G852"/>
          <cell r="H852"/>
          <cell r="I852"/>
          <cell r="J852"/>
          <cell r="K852">
            <v>0</v>
          </cell>
        </row>
        <row r="853">
          <cell r="A853">
            <v>580</v>
          </cell>
          <cell r="B853" t="str">
            <v>Gustine</v>
          </cell>
          <cell r="C853" t="str">
            <v>USA &amp; Canada</v>
          </cell>
          <cell r="D853"/>
          <cell r="E853">
            <v>14</v>
          </cell>
          <cell r="F853">
            <v>14</v>
          </cell>
          <cell r="G853"/>
          <cell r="H853"/>
          <cell r="I853"/>
          <cell r="J853"/>
          <cell r="K853">
            <v>0</v>
          </cell>
        </row>
        <row r="854">
          <cell r="A854">
            <v>582</v>
          </cell>
          <cell r="B854" t="str">
            <v>Livingston</v>
          </cell>
          <cell r="C854" t="str">
            <v>USA &amp; Canada</v>
          </cell>
          <cell r="D854"/>
          <cell r="E854">
            <v>14</v>
          </cell>
          <cell r="F854">
            <v>14</v>
          </cell>
          <cell r="G854"/>
          <cell r="H854"/>
          <cell r="I854"/>
          <cell r="J854"/>
          <cell r="K854">
            <v>0</v>
          </cell>
        </row>
        <row r="855">
          <cell r="A855">
            <v>583</v>
          </cell>
          <cell r="B855" t="str">
            <v>Lodi</v>
          </cell>
          <cell r="C855" t="str">
            <v>USA &amp; Canada</v>
          </cell>
          <cell r="D855"/>
          <cell r="E855">
            <v>64</v>
          </cell>
          <cell r="F855">
            <v>63</v>
          </cell>
          <cell r="G855"/>
          <cell r="H855"/>
          <cell r="I855"/>
          <cell r="J855"/>
          <cell r="K855">
            <v>-1</v>
          </cell>
        </row>
        <row r="856">
          <cell r="A856">
            <v>584</v>
          </cell>
          <cell r="B856" t="str">
            <v>Lodi Tokay</v>
          </cell>
          <cell r="C856" t="str">
            <v>USA &amp; Canada</v>
          </cell>
          <cell r="D856"/>
          <cell r="E856">
            <v>36</v>
          </cell>
          <cell r="F856">
            <v>36</v>
          </cell>
          <cell r="G856"/>
          <cell r="H856"/>
          <cell r="I856"/>
          <cell r="J856"/>
          <cell r="K856">
            <v>0</v>
          </cell>
        </row>
        <row r="857">
          <cell r="A857">
            <v>585</v>
          </cell>
          <cell r="B857" t="str">
            <v>Los Banos</v>
          </cell>
          <cell r="C857" t="str">
            <v>USA &amp; Canada</v>
          </cell>
          <cell r="D857"/>
          <cell r="E857">
            <v>31</v>
          </cell>
          <cell r="F857">
            <v>35</v>
          </cell>
          <cell r="G857"/>
          <cell r="H857"/>
          <cell r="I857"/>
          <cell r="J857"/>
          <cell r="K857">
            <v>4</v>
          </cell>
        </row>
        <row r="858">
          <cell r="A858">
            <v>586</v>
          </cell>
          <cell r="B858" t="str">
            <v>Madera</v>
          </cell>
          <cell r="C858" t="str">
            <v>USA &amp; Canada</v>
          </cell>
          <cell r="D858"/>
          <cell r="E858">
            <v>70</v>
          </cell>
          <cell r="F858">
            <v>73</v>
          </cell>
          <cell r="G858"/>
          <cell r="H858"/>
          <cell r="I858"/>
          <cell r="J858"/>
          <cell r="K858">
            <v>3</v>
          </cell>
        </row>
        <row r="859">
          <cell r="A859">
            <v>587</v>
          </cell>
          <cell r="B859" t="str">
            <v>Madera Sunrise</v>
          </cell>
          <cell r="C859" t="str">
            <v>USA &amp; Canada</v>
          </cell>
          <cell r="D859"/>
          <cell r="E859">
            <v>50</v>
          </cell>
          <cell r="F859">
            <v>50</v>
          </cell>
          <cell r="G859"/>
          <cell r="H859"/>
          <cell r="I859"/>
          <cell r="J859"/>
          <cell r="K859">
            <v>0</v>
          </cell>
        </row>
        <row r="860">
          <cell r="A860">
            <v>588</v>
          </cell>
          <cell r="B860" t="str">
            <v>Manteca</v>
          </cell>
          <cell r="C860" t="str">
            <v>USA &amp; Canada</v>
          </cell>
          <cell r="D860"/>
          <cell r="E860">
            <v>45</v>
          </cell>
          <cell r="F860">
            <v>43</v>
          </cell>
          <cell r="G860"/>
          <cell r="H860"/>
          <cell r="I860"/>
          <cell r="J860"/>
          <cell r="K860">
            <v>-2</v>
          </cell>
        </row>
        <row r="861">
          <cell r="A861">
            <v>589</v>
          </cell>
          <cell r="B861" t="str">
            <v>Mariposa Yosemite</v>
          </cell>
          <cell r="C861" t="str">
            <v>USA &amp; Canada</v>
          </cell>
          <cell r="D861"/>
          <cell r="E861">
            <v>59</v>
          </cell>
          <cell r="F861">
            <v>59</v>
          </cell>
          <cell r="G861"/>
          <cell r="H861"/>
          <cell r="I861"/>
          <cell r="J861"/>
          <cell r="K861">
            <v>0</v>
          </cell>
        </row>
        <row r="862">
          <cell r="A862">
            <v>590</v>
          </cell>
          <cell r="B862" t="str">
            <v>Merced</v>
          </cell>
          <cell r="C862" t="str">
            <v>USA &amp; Canada</v>
          </cell>
          <cell r="D862"/>
          <cell r="E862">
            <v>77</v>
          </cell>
          <cell r="F862">
            <v>65</v>
          </cell>
          <cell r="G862"/>
          <cell r="H862"/>
          <cell r="I862"/>
          <cell r="J862"/>
          <cell r="K862">
            <v>-12</v>
          </cell>
        </row>
        <row r="863">
          <cell r="A863">
            <v>591</v>
          </cell>
          <cell r="B863" t="str">
            <v>Modesto</v>
          </cell>
          <cell r="C863" t="str">
            <v>USA &amp; Canada</v>
          </cell>
          <cell r="D863"/>
          <cell r="E863">
            <v>200</v>
          </cell>
          <cell r="F863">
            <v>225</v>
          </cell>
          <cell r="G863"/>
          <cell r="H863"/>
          <cell r="I863"/>
          <cell r="J863"/>
          <cell r="K863">
            <v>25</v>
          </cell>
        </row>
        <row r="864">
          <cell r="A864">
            <v>592</v>
          </cell>
          <cell r="B864" t="str">
            <v>Modesto Gateway</v>
          </cell>
          <cell r="C864" t="str">
            <v>USA &amp; Canada</v>
          </cell>
          <cell r="D864"/>
          <cell r="E864">
            <v>17</v>
          </cell>
          <cell r="F864">
            <v>17</v>
          </cell>
          <cell r="G864"/>
          <cell r="H864"/>
          <cell r="I864"/>
          <cell r="J864"/>
          <cell r="K864">
            <v>0</v>
          </cell>
        </row>
        <row r="865">
          <cell r="A865">
            <v>593</v>
          </cell>
          <cell r="B865" t="str">
            <v>Modesto Metro</v>
          </cell>
          <cell r="C865" t="str">
            <v>USA &amp; Canada</v>
          </cell>
          <cell r="D865"/>
          <cell r="E865">
            <v>25</v>
          </cell>
          <cell r="F865">
            <v>25</v>
          </cell>
          <cell r="G865"/>
          <cell r="H865"/>
          <cell r="I865"/>
          <cell r="J865"/>
          <cell r="K865">
            <v>0</v>
          </cell>
        </row>
        <row r="866">
          <cell r="A866">
            <v>594</v>
          </cell>
          <cell r="B866" t="str">
            <v>Newman</v>
          </cell>
          <cell r="C866" t="str">
            <v>USA &amp; Canada</v>
          </cell>
          <cell r="D866"/>
          <cell r="E866">
            <v>18</v>
          </cell>
          <cell r="F866">
            <v>19</v>
          </cell>
          <cell r="G866"/>
          <cell r="H866"/>
          <cell r="I866"/>
          <cell r="J866"/>
          <cell r="K866">
            <v>1</v>
          </cell>
        </row>
        <row r="867">
          <cell r="A867">
            <v>596</v>
          </cell>
          <cell r="B867" t="str">
            <v>North Stockton</v>
          </cell>
          <cell r="C867" t="str">
            <v>USA &amp; Canada</v>
          </cell>
          <cell r="D867"/>
          <cell r="E867">
            <v>62</v>
          </cell>
          <cell r="F867">
            <v>62</v>
          </cell>
          <cell r="G867"/>
          <cell r="H867"/>
          <cell r="I867"/>
          <cell r="J867"/>
          <cell r="K867">
            <v>0</v>
          </cell>
        </row>
        <row r="868">
          <cell r="A868">
            <v>597</v>
          </cell>
          <cell r="B868" t="str">
            <v>Oakdale</v>
          </cell>
          <cell r="C868" t="str">
            <v>USA &amp; Canada</v>
          </cell>
          <cell r="D868"/>
          <cell r="E868">
            <v>38</v>
          </cell>
          <cell r="F868">
            <v>36</v>
          </cell>
          <cell r="G868"/>
          <cell r="H868"/>
          <cell r="I868"/>
          <cell r="J868"/>
          <cell r="K868">
            <v>-2</v>
          </cell>
        </row>
        <row r="869">
          <cell r="A869">
            <v>598</v>
          </cell>
          <cell r="B869" t="str">
            <v>Oakhurst Sierra</v>
          </cell>
          <cell r="C869" t="str">
            <v>USA &amp; Canada</v>
          </cell>
          <cell r="D869"/>
          <cell r="E869">
            <v>42</v>
          </cell>
          <cell r="F869">
            <v>46</v>
          </cell>
          <cell r="G869"/>
          <cell r="H869"/>
          <cell r="I869"/>
          <cell r="J869"/>
          <cell r="K869">
            <v>4</v>
          </cell>
        </row>
        <row r="870">
          <cell r="A870">
            <v>599</v>
          </cell>
          <cell r="B870" t="str">
            <v>Patterson</v>
          </cell>
          <cell r="C870" t="str">
            <v>USA &amp; Canada</v>
          </cell>
          <cell r="D870"/>
          <cell r="E870">
            <v>19</v>
          </cell>
          <cell r="F870">
            <v>18</v>
          </cell>
          <cell r="G870"/>
          <cell r="H870"/>
          <cell r="I870"/>
          <cell r="J870"/>
          <cell r="K870">
            <v>-1</v>
          </cell>
        </row>
        <row r="871">
          <cell r="A871">
            <v>600</v>
          </cell>
          <cell r="B871" t="str">
            <v>Ripon</v>
          </cell>
          <cell r="C871" t="str">
            <v>USA &amp; Canada</v>
          </cell>
          <cell r="D871"/>
          <cell r="E871">
            <v>32</v>
          </cell>
          <cell r="F871">
            <v>32</v>
          </cell>
          <cell r="G871"/>
          <cell r="H871"/>
          <cell r="I871"/>
          <cell r="J871"/>
          <cell r="K871">
            <v>0</v>
          </cell>
        </row>
        <row r="872">
          <cell r="A872">
            <v>602</v>
          </cell>
          <cell r="B872" t="str">
            <v>Sonora</v>
          </cell>
          <cell r="C872" t="str">
            <v>USA &amp; Canada</v>
          </cell>
          <cell r="D872"/>
          <cell r="E872">
            <v>22</v>
          </cell>
          <cell r="F872">
            <v>28</v>
          </cell>
          <cell r="G872"/>
          <cell r="H872"/>
          <cell r="I872"/>
          <cell r="J872"/>
          <cell r="K872">
            <v>6</v>
          </cell>
        </row>
        <row r="873">
          <cell r="A873">
            <v>603</v>
          </cell>
          <cell r="B873" t="str">
            <v>Sonora 49'er</v>
          </cell>
          <cell r="C873" t="str">
            <v>USA &amp; Canada</v>
          </cell>
          <cell r="D873"/>
          <cell r="E873">
            <v>18</v>
          </cell>
          <cell r="F873">
            <v>19</v>
          </cell>
          <cell r="G873"/>
          <cell r="H873"/>
          <cell r="I873"/>
          <cell r="J873"/>
          <cell r="K873">
            <v>1</v>
          </cell>
        </row>
        <row r="874">
          <cell r="A874">
            <v>604</v>
          </cell>
          <cell r="B874" t="str">
            <v>Stockton</v>
          </cell>
          <cell r="C874" t="str">
            <v>USA &amp; Canada</v>
          </cell>
          <cell r="D874"/>
          <cell r="E874">
            <v>167</v>
          </cell>
          <cell r="F874">
            <v>169</v>
          </cell>
          <cell r="G874"/>
          <cell r="H874"/>
          <cell r="I874"/>
          <cell r="J874"/>
          <cell r="K874">
            <v>2</v>
          </cell>
        </row>
        <row r="875">
          <cell r="A875">
            <v>606</v>
          </cell>
          <cell r="B875" t="str">
            <v>Stockton Pacific</v>
          </cell>
          <cell r="C875" t="str">
            <v>USA &amp; Canada</v>
          </cell>
          <cell r="D875"/>
          <cell r="E875">
            <v>25</v>
          </cell>
          <cell r="F875">
            <v>22</v>
          </cell>
          <cell r="G875"/>
          <cell r="H875"/>
          <cell r="I875"/>
          <cell r="J875"/>
          <cell r="K875">
            <v>-3</v>
          </cell>
        </row>
        <row r="876">
          <cell r="A876">
            <v>607</v>
          </cell>
          <cell r="B876" t="str">
            <v>Tracy</v>
          </cell>
          <cell r="C876" t="str">
            <v>USA &amp; Canada</v>
          </cell>
          <cell r="D876"/>
          <cell r="E876">
            <v>33</v>
          </cell>
          <cell r="F876">
            <v>32</v>
          </cell>
          <cell r="G876"/>
          <cell r="H876"/>
          <cell r="I876"/>
          <cell r="J876"/>
          <cell r="K876">
            <v>-1</v>
          </cell>
        </row>
        <row r="877">
          <cell r="A877">
            <v>608</v>
          </cell>
          <cell r="B877" t="str">
            <v>Turlock</v>
          </cell>
          <cell r="C877" t="str">
            <v>USA &amp; Canada</v>
          </cell>
          <cell r="D877"/>
          <cell r="E877">
            <v>88</v>
          </cell>
          <cell r="F877">
            <v>88</v>
          </cell>
          <cell r="G877"/>
          <cell r="H877"/>
          <cell r="I877"/>
          <cell r="J877"/>
          <cell r="K877">
            <v>0</v>
          </cell>
        </row>
        <row r="878">
          <cell r="A878">
            <v>609</v>
          </cell>
          <cell r="B878" t="str">
            <v>Twain Harte</v>
          </cell>
          <cell r="C878" t="str">
            <v>USA &amp; Canada</v>
          </cell>
          <cell r="D878"/>
          <cell r="E878">
            <v>25</v>
          </cell>
          <cell r="F878">
            <v>25</v>
          </cell>
          <cell r="G878"/>
          <cell r="H878"/>
          <cell r="I878"/>
          <cell r="J878"/>
          <cell r="K878">
            <v>0</v>
          </cell>
        </row>
        <row r="879">
          <cell r="A879">
            <v>21464</v>
          </cell>
          <cell r="B879" t="str">
            <v>Stockton Sunrise</v>
          </cell>
          <cell r="C879" t="str">
            <v>USA &amp; Canada</v>
          </cell>
          <cell r="D879"/>
          <cell r="E879">
            <v>24</v>
          </cell>
          <cell r="F879">
            <v>23</v>
          </cell>
          <cell r="G879"/>
          <cell r="H879"/>
          <cell r="I879"/>
          <cell r="J879"/>
          <cell r="K879">
            <v>-1</v>
          </cell>
        </row>
        <row r="880">
          <cell r="A880">
            <v>21743</v>
          </cell>
          <cell r="B880" t="str">
            <v>Turlock Sunrise</v>
          </cell>
          <cell r="C880" t="str">
            <v>USA &amp; Canada</v>
          </cell>
          <cell r="D880"/>
          <cell r="E880">
            <v>62</v>
          </cell>
          <cell r="F880">
            <v>62</v>
          </cell>
          <cell r="G880"/>
          <cell r="H880"/>
          <cell r="I880"/>
          <cell r="J880"/>
          <cell r="K880">
            <v>0</v>
          </cell>
        </row>
        <row r="881">
          <cell r="A881">
            <v>21888</v>
          </cell>
          <cell r="B881" t="str">
            <v>Galt Sunrise</v>
          </cell>
          <cell r="C881" t="str">
            <v>USA &amp; Canada</v>
          </cell>
          <cell r="D881"/>
          <cell r="E881">
            <v>27</v>
          </cell>
          <cell r="F881">
            <v>29</v>
          </cell>
          <cell r="G881"/>
          <cell r="H881"/>
          <cell r="I881"/>
          <cell r="J881"/>
          <cell r="K881">
            <v>2</v>
          </cell>
        </row>
        <row r="882">
          <cell r="A882">
            <v>22625</v>
          </cell>
          <cell r="B882" t="str">
            <v>Modesto Sunrise</v>
          </cell>
          <cell r="C882" t="str">
            <v>USA &amp; Canada</v>
          </cell>
          <cell r="D882"/>
          <cell r="E882">
            <v>92</v>
          </cell>
          <cell r="F882">
            <v>92</v>
          </cell>
          <cell r="G882"/>
          <cell r="H882"/>
          <cell r="I882"/>
          <cell r="J882"/>
          <cell r="K882">
            <v>0</v>
          </cell>
        </row>
        <row r="883">
          <cell r="A883">
            <v>22798</v>
          </cell>
          <cell r="B883" t="str">
            <v>Merced Sunrise</v>
          </cell>
          <cell r="C883" t="str">
            <v>USA &amp; Canada</v>
          </cell>
          <cell r="D883"/>
          <cell r="E883">
            <v>45</v>
          </cell>
          <cell r="F883">
            <v>47</v>
          </cell>
          <cell r="G883"/>
          <cell r="H883"/>
          <cell r="I883"/>
          <cell r="J883"/>
          <cell r="K883">
            <v>2</v>
          </cell>
        </row>
        <row r="884">
          <cell r="A884">
            <v>22934</v>
          </cell>
          <cell r="B884" t="str">
            <v>Tracy Sunrise</v>
          </cell>
          <cell r="C884" t="str">
            <v>USA &amp; Canada</v>
          </cell>
          <cell r="D884"/>
          <cell r="E884">
            <v>25</v>
          </cell>
          <cell r="F884">
            <v>27</v>
          </cell>
          <cell r="G884"/>
          <cell r="H884"/>
          <cell r="I884"/>
          <cell r="J884"/>
          <cell r="K884">
            <v>2</v>
          </cell>
        </row>
        <row r="885">
          <cell r="A885">
            <v>23383</v>
          </cell>
          <cell r="B885" t="str">
            <v>Manteca Morning</v>
          </cell>
          <cell r="C885" t="str">
            <v>USA &amp; Canada</v>
          </cell>
          <cell r="D885"/>
          <cell r="E885">
            <v>7</v>
          </cell>
          <cell r="F885">
            <v>7</v>
          </cell>
          <cell r="G885"/>
          <cell r="H885"/>
          <cell r="I885"/>
          <cell r="J885"/>
          <cell r="K885">
            <v>0</v>
          </cell>
        </row>
        <row r="886">
          <cell r="A886">
            <v>24402</v>
          </cell>
          <cell r="B886" t="str">
            <v>Oakhurst Sunrise</v>
          </cell>
          <cell r="C886" t="str">
            <v>USA &amp; Canada</v>
          </cell>
          <cell r="D886"/>
          <cell r="E886">
            <v>28</v>
          </cell>
          <cell r="F886">
            <v>30</v>
          </cell>
          <cell r="G886"/>
          <cell r="H886"/>
          <cell r="I886"/>
          <cell r="J886"/>
          <cell r="K886">
            <v>2</v>
          </cell>
        </row>
        <row r="887">
          <cell r="A887">
            <v>24746</v>
          </cell>
          <cell r="B887" t="str">
            <v>Lodi Sunrise</v>
          </cell>
          <cell r="C887" t="str">
            <v>USA &amp; Canada</v>
          </cell>
          <cell r="D887"/>
          <cell r="E887">
            <v>27</v>
          </cell>
          <cell r="F887">
            <v>30</v>
          </cell>
          <cell r="G887"/>
          <cell r="H887"/>
          <cell r="I887"/>
          <cell r="J887"/>
          <cell r="K887">
            <v>3</v>
          </cell>
        </row>
        <row r="888">
          <cell r="A888">
            <v>25070</v>
          </cell>
          <cell r="B888" t="str">
            <v>Sonora Sunrise</v>
          </cell>
          <cell r="C888" t="str">
            <v>USA &amp; Canada</v>
          </cell>
          <cell r="D888"/>
          <cell r="E888">
            <v>25</v>
          </cell>
          <cell r="F888">
            <v>26</v>
          </cell>
          <cell r="G888"/>
          <cell r="H888"/>
          <cell r="I888"/>
          <cell r="J888"/>
          <cell r="K888">
            <v>1</v>
          </cell>
        </row>
        <row r="889">
          <cell r="A889">
            <v>26914</v>
          </cell>
          <cell r="B889" t="str">
            <v>Groveland</v>
          </cell>
          <cell r="C889" t="str">
            <v>USA &amp; Canada</v>
          </cell>
          <cell r="D889"/>
          <cell r="E889">
            <v>24</v>
          </cell>
          <cell r="F889">
            <v>26</v>
          </cell>
          <cell r="G889"/>
          <cell r="H889"/>
          <cell r="I889"/>
          <cell r="J889"/>
          <cell r="K889">
            <v>2</v>
          </cell>
        </row>
        <row r="890">
          <cell r="A890">
            <v>27882</v>
          </cell>
          <cell r="B890" t="str">
            <v>Escalon Sunrise</v>
          </cell>
          <cell r="C890" t="str">
            <v>USA &amp; Canada</v>
          </cell>
          <cell r="D890"/>
          <cell r="E890">
            <v>16</v>
          </cell>
          <cell r="F890">
            <v>16</v>
          </cell>
          <cell r="G890"/>
          <cell r="H890"/>
          <cell r="I890"/>
          <cell r="J890"/>
          <cell r="K890">
            <v>0</v>
          </cell>
        </row>
        <row r="891">
          <cell r="A891">
            <v>53574</v>
          </cell>
          <cell r="B891" t="str">
            <v>Salida</v>
          </cell>
          <cell r="C891" t="str">
            <v>USA &amp; Canada</v>
          </cell>
          <cell r="D891"/>
          <cell r="E891">
            <v>25</v>
          </cell>
          <cell r="F891">
            <v>27</v>
          </cell>
          <cell r="G891"/>
          <cell r="H891"/>
          <cell r="I891"/>
          <cell r="J891"/>
          <cell r="K891">
            <v>2</v>
          </cell>
        </row>
        <row r="892">
          <cell r="A892">
            <v>55820</v>
          </cell>
          <cell r="B892" t="str">
            <v>West Calaveras</v>
          </cell>
          <cell r="C892" t="str">
            <v>USA &amp; Canada</v>
          </cell>
          <cell r="D892"/>
          <cell r="E892">
            <v>19</v>
          </cell>
          <cell r="F892">
            <v>19</v>
          </cell>
          <cell r="G892"/>
          <cell r="H892"/>
          <cell r="I892"/>
          <cell r="J892"/>
          <cell r="K892">
            <v>0</v>
          </cell>
        </row>
        <row r="893">
          <cell r="A893">
            <v>58705</v>
          </cell>
          <cell r="B893" t="str">
            <v>Lathrop Sunrise</v>
          </cell>
          <cell r="C893" t="str">
            <v>USA &amp; Canada</v>
          </cell>
          <cell r="D893"/>
          <cell r="E893">
            <v>13</v>
          </cell>
          <cell r="F893">
            <v>17</v>
          </cell>
          <cell r="G893"/>
          <cell r="H893"/>
          <cell r="I893"/>
          <cell r="J893"/>
          <cell r="K893">
            <v>4</v>
          </cell>
        </row>
        <row r="894">
          <cell r="A894">
            <v>60408</v>
          </cell>
          <cell r="B894" t="str">
            <v>Oakdale Sunrise</v>
          </cell>
          <cell r="C894" t="str">
            <v>USA &amp; Canada</v>
          </cell>
          <cell r="D894"/>
          <cell r="E894">
            <v>20</v>
          </cell>
          <cell r="F894">
            <v>19</v>
          </cell>
          <cell r="G894"/>
          <cell r="H894"/>
          <cell r="I894"/>
          <cell r="J894"/>
          <cell r="K894">
            <v>-1</v>
          </cell>
        </row>
        <row r="895">
          <cell r="A895">
            <v>85404</v>
          </cell>
          <cell r="B895" t="str">
            <v>Winton-Nuevo Latino</v>
          </cell>
          <cell r="C895" t="str">
            <v>USA &amp; Canada</v>
          </cell>
          <cell r="D895"/>
          <cell r="E895">
            <v>11</v>
          </cell>
          <cell r="F895">
            <v>13</v>
          </cell>
          <cell r="G895"/>
          <cell r="H895"/>
          <cell r="I895"/>
          <cell r="J895"/>
          <cell r="K895">
            <v>2</v>
          </cell>
        </row>
        <row r="896">
          <cell r="A896">
            <v>88222</v>
          </cell>
          <cell r="B896" t="str">
            <v>Mountain House</v>
          </cell>
          <cell r="C896" t="str">
            <v>USA &amp; Canada</v>
          </cell>
          <cell r="D896"/>
          <cell r="E896">
            <v>14</v>
          </cell>
          <cell r="F896">
            <v>24</v>
          </cell>
          <cell r="G896"/>
          <cell r="H896"/>
          <cell r="I896"/>
          <cell r="J896"/>
          <cell r="K896">
            <v>10</v>
          </cell>
        </row>
        <row r="897">
          <cell r="A897">
            <v>88764</v>
          </cell>
          <cell r="B897" t="str">
            <v>San Andreas</v>
          </cell>
          <cell r="C897" t="str">
            <v>USA &amp; Canada</v>
          </cell>
          <cell r="D897"/>
          <cell r="E897">
            <v>17</v>
          </cell>
          <cell r="F897">
            <v>17</v>
          </cell>
          <cell r="G897"/>
          <cell r="H897"/>
          <cell r="I897"/>
          <cell r="J897"/>
          <cell r="K897">
            <v>0</v>
          </cell>
        </row>
        <row r="898">
          <cell r="A898">
            <v>89113</v>
          </cell>
          <cell r="B898" t="str">
            <v>Modesto Maharlika</v>
          </cell>
          <cell r="C898" t="str">
            <v>USA &amp; Canada</v>
          </cell>
          <cell r="D898"/>
          <cell r="E898">
            <v>17</v>
          </cell>
          <cell r="F898">
            <v>17</v>
          </cell>
          <cell r="G898"/>
          <cell r="H898"/>
          <cell r="I898"/>
          <cell r="J898"/>
          <cell r="K898">
            <v>0</v>
          </cell>
        </row>
        <row r="899">
          <cell r="A899">
            <v>89394</v>
          </cell>
          <cell r="B899" t="str">
            <v>Central Stockton</v>
          </cell>
          <cell r="C899" t="str">
            <v>USA &amp; Canada</v>
          </cell>
          <cell r="D899"/>
          <cell r="E899">
            <v>32</v>
          </cell>
          <cell r="F899">
            <v>30</v>
          </cell>
          <cell r="G899"/>
          <cell r="H899"/>
          <cell r="I899"/>
          <cell r="J899"/>
          <cell r="K899">
            <v>-2</v>
          </cell>
        </row>
        <row r="900">
          <cell r="A900">
            <v>89790</v>
          </cell>
          <cell r="B900" t="str">
            <v>ModestoFlex</v>
          </cell>
          <cell r="C900" t="str">
            <v>USA &amp; Canada</v>
          </cell>
          <cell r="D900"/>
          <cell r="E900">
            <v>51</v>
          </cell>
          <cell r="F900">
            <v>54</v>
          </cell>
          <cell r="G900"/>
          <cell r="H900"/>
          <cell r="I900"/>
          <cell r="J900"/>
          <cell r="K900">
            <v>3</v>
          </cell>
        </row>
        <row r="901">
          <cell r="A901" t="str">
            <v>Existing Club Totals</v>
          </cell>
          <cell r="B901"/>
          <cell r="C901"/>
          <cell r="D901"/>
          <cell r="E901">
            <v>2042</v>
          </cell>
          <cell r="F901">
            <v>2101</v>
          </cell>
          <cell r="G901"/>
          <cell r="H901"/>
          <cell r="I901"/>
          <cell r="J901"/>
          <cell r="K901">
            <v>59</v>
          </cell>
        </row>
        <row r="903">
          <cell r="A903" t="str">
            <v>No New Clubs Chartered Since 1 July</v>
          </cell>
          <cell r="B903"/>
          <cell r="C903"/>
          <cell r="D903"/>
          <cell r="E903"/>
          <cell r="F903"/>
          <cell r="G903"/>
          <cell r="H903"/>
          <cell r="I903"/>
          <cell r="J903"/>
          <cell r="K903"/>
        </row>
        <row r="904">
          <cell r="A904" t="str">
            <v>Club ID</v>
          </cell>
          <cell r="B904" t="str">
            <v>Club Name</v>
          </cell>
          <cell r="C904" t="str">
            <v>Region 14 Name</v>
          </cell>
          <cell r="D904"/>
          <cell r="E904" t="str">
            <v>Member Count @ 1 July</v>
          </cell>
          <cell r="F904" t="str">
            <v>Member Count @ Current</v>
          </cell>
          <cell r="G904"/>
          <cell r="H904" t="str">
            <v>Termination Reason</v>
          </cell>
          <cell r="I904"/>
          <cell r="J904" t="str">
            <v>Termination Date</v>
          </cell>
          <cell r="K904" t="str">
            <v>Net Change from 1 July</v>
          </cell>
        </row>
        <row r="905">
          <cell r="A905"/>
          <cell r="B905"/>
          <cell r="C905"/>
          <cell r="D905"/>
          <cell r="E905">
            <v>0</v>
          </cell>
          <cell r="F905">
            <v>0</v>
          </cell>
          <cell r="G905"/>
          <cell r="H905"/>
          <cell r="I905"/>
          <cell r="J905"/>
          <cell r="K905">
            <v>0</v>
          </cell>
        </row>
        <row r="906">
          <cell r="A906" t="str">
            <v>New Club Totals</v>
          </cell>
          <cell r="B906"/>
          <cell r="C906"/>
          <cell r="D906"/>
          <cell r="E906">
            <v>0</v>
          </cell>
          <cell r="F906">
            <v>0</v>
          </cell>
          <cell r="G906"/>
          <cell r="H906"/>
          <cell r="I906"/>
          <cell r="J906"/>
          <cell r="K906">
            <v>0</v>
          </cell>
        </row>
        <row r="908">
          <cell r="A908"/>
          <cell r="B908"/>
          <cell r="C908"/>
          <cell r="D908" t="str">
            <v>Member at 1 July</v>
          </cell>
          <cell r="E908"/>
          <cell r="F908"/>
          <cell r="G908" t="str">
            <v>Member @ Current</v>
          </cell>
          <cell r="H908"/>
          <cell r="I908" t="str">
            <v>Net Change from 1 July</v>
          </cell>
          <cell r="J908"/>
          <cell r="K908"/>
        </row>
        <row r="909">
          <cell r="A909" t="str">
            <v>Total Performance For District # 5220</v>
          </cell>
          <cell r="B909"/>
          <cell r="C909"/>
          <cell r="D909">
            <v>2042</v>
          </cell>
          <cell r="E909"/>
          <cell r="F909"/>
          <cell r="G909">
            <v>2101</v>
          </cell>
          <cell r="H909"/>
          <cell r="I909">
            <v>59</v>
          </cell>
          <cell r="J909"/>
          <cell r="K909"/>
        </row>
        <row r="911">
          <cell r="A911" t="str">
            <v>District ID 5230</v>
          </cell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</row>
        <row r="912">
          <cell r="A912" t="str">
            <v>Club ID</v>
          </cell>
          <cell r="B912" t="str">
            <v>Club Name</v>
          </cell>
          <cell r="C912" t="str">
            <v>Region 14 Name</v>
          </cell>
          <cell r="D912"/>
          <cell r="E912" t="str">
            <v>Member Count @ 1 July</v>
          </cell>
          <cell r="F912" t="str">
            <v>Member Count @ Current</v>
          </cell>
          <cell r="G912"/>
          <cell r="H912" t="str">
            <v>Termination Reason</v>
          </cell>
          <cell r="I912"/>
          <cell r="J912" t="str">
            <v>Termination Date</v>
          </cell>
          <cell r="K912" t="str">
            <v>Net Change from 1 July</v>
          </cell>
        </row>
        <row r="913">
          <cell r="A913">
            <v>611</v>
          </cell>
          <cell r="B913" t="str">
            <v>Avenal</v>
          </cell>
          <cell r="C913" t="str">
            <v>USA &amp; Canada</v>
          </cell>
          <cell r="D913"/>
          <cell r="E913">
            <v>17</v>
          </cell>
          <cell r="F913">
            <v>17</v>
          </cell>
          <cell r="G913"/>
          <cell r="H913"/>
          <cell r="I913"/>
          <cell r="J913"/>
          <cell r="K913">
            <v>0</v>
          </cell>
        </row>
        <row r="914">
          <cell r="A914">
            <v>612</v>
          </cell>
          <cell r="B914" t="str">
            <v>Carmel-by-the-Sea</v>
          </cell>
          <cell r="C914" t="str">
            <v>USA &amp; Canada</v>
          </cell>
          <cell r="D914"/>
          <cell r="E914">
            <v>76</v>
          </cell>
          <cell r="F914">
            <v>77</v>
          </cell>
          <cell r="G914"/>
          <cell r="H914"/>
          <cell r="I914"/>
          <cell r="J914"/>
          <cell r="K914">
            <v>1</v>
          </cell>
        </row>
        <row r="915">
          <cell r="A915">
            <v>613</v>
          </cell>
          <cell r="B915" t="str">
            <v>Carmel Valley</v>
          </cell>
          <cell r="C915" t="str">
            <v>USA &amp; Canada</v>
          </cell>
          <cell r="D915"/>
          <cell r="E915">
            <v>33</v>
          </cell>
          <cell r="F915">
            <v>33</v>
          </cell>
          <cell r="G915"/>
          <cell r="H915"/>
          <cell r="I915"/>
          <cell r="J915"/>
          <cell r="K915">
            <v>0</v>
          </cell>
        </row>
        <row r="916">
          <cell r="A916">
            <v>614</v>
          </cell>
          <cell r="B916" t="str">
            <v>Castroville</v>
          </cell>
          <cell r="C916" t="str">
            <v>USA &amp; Canada</v>
          </cell>
          <cell r="D916"/>
          <cell r="E916">
            <v>20</v>
          </cell>
          <cell r="F916">
            <v>16</v>
          </cell>
          <cell r="G916"/>
          <cell r="H916"/>
          <cell r="I916"/>
          <cell r="J916"/>
          <cell r="K916">
            <v>-4</v>
          </cell>
        </row>
        <row r="917">
          <cell r="A917">
            <v>615</v>
          </cell>
          <cell r="B917" t="str">
            <v>Clovis</v>
          </cell>
          <cell r="C917" t="str">
            <v>USA &amp; Canada</v>
          </cell>
          <cell r="D917"/>
          <cell r="E917">
            <v>82</v>
          </cell>
          <cell r="F917">
            <v>78</v>
          </cell>
          <cell r="G917"/>
          <cell r="H917"/>
          <cell r="I917"/>
          <cell r="J917"/>
          <cell r="K917">
            <v>-4</v>
          </cell>
        </row>
        <row r="918">
          <cell r="A918">
            <v>617</v>
          </cell>
          <cell r="B918" t="str">
            <v>Corcoran</v>
          </cell>
          <cell r="C918" t="str">
            <v>USA &amp; Canada</v>
          </cell>
          <cell r="D918"/>
          <cell r="E918">
            <v>20</v>
          </cell>
          <cell r="F918">
            <v>21</v>
          </cell>
          <cell r="G918"/>
          <cell r="H918"/>
          <cell r="I918"/>
          <cell r="J918"/>
          <cell r="K918">
            <v>1</v>
          </cell>
        </row>
        <row r="919">
          <cell r="A919">
            <v>618</v>
          </cell>
          <cell r="B919" t="str">
            <v>Dinuba Sunrise</v>
          </cell>
          <cell r="C919" t="str">
            <v>USA &amp; Canada</v>
          </cell>
          <cell r="D919"/>
          <cell r="E919">
            <v>28</v>
          </cell>
          <cell r="F919">
            <v>28</v>
          </cell>
          <cell r="G919"/>
          <cell r="H919"/>
          <cell r="I919"/>
          <cell r="J919"/>
          <cell r="K919">
            <v>0</v>
          </cell>
        </row>
        <row r="920">
          <cell r="A920">
            <v>619</v>
          </cell>
          <cell r="B920" t="str">
            <v>East Fresno</v>
          </cell>
          <cell r="C920" t="str">
            <v>USA &amp; Canada</v>
          </cell>
          <cell r="D920"/>
          <cell r="E920">
            <v>76</v>
          </cell>
          <cell r="F920">
            <v>77</v>
          </cell>
          <cell r="G920"/>
          <cell r="H920"/>
          <cell r="I920"/>
          <cell r="J920"/>
          <cell r="K920">
            <v>1</v>
          </cell>
        </row>
        <row r="921">
          <cell r="A921">
            <v>620</v>
          </cell>
          <cell r="B921" t="str">
            <v>Fig Garden (Fresno)</v>
          </cell>
          <cell r="C921" t="str">
            <v>USA &amp; Canada</v>
          </cell>
          <cell r="D921"/>
          <cell r="E921">
            <v>85</v>
          </cell>
          <cell r="F921">
            <v>83</v>
          </cell>
          <cell r="G921"/>
          <cell r="H921"/>
          <cell r="I921"/>
          <cell r="J921"/>
          <cell r="K921">
            <v>-2</v>
          </cell>
        </row>
        <row r="922">
          <cell r="A922">
            <v>622</v>
          </cell>
          <cell r="B922" t="str">
            <v>Fresno</v>
          </cell>
          <cell r="C922" t="str">
            <v>USA &amp; Canada</v>
          </cell>
          <cell r="D922"/>
          <cell r="E922">
            <v>250</v>
          </cell>
          <cell r="F922">
            <v>245</v>
          </cell>
          <cell r="G922"/>
          <cell r="H922"/>
          <cell r="I922"/>
          <cell r="J922"/>
          <cell r="K922">
            <v>-5</v>
          </cell>
        </row>
        <row r="923">
          <cell r="A923">
            <v>623</v>
          </cell>
          <cell r="B923" t="str">
            <v>Fresno Cultural Arts District</v>
          </cell>
          <cell r="C923" t="str">
            <v>USA &amp; Canada</v>
          </cell>
          <cell r="D923"/>
          <cell r="E923">
            <v>41</v>
          </cell>
          <cell r="F923">
            <v>43</v>
          </cell>
          <cell r="G923"/>
          <cell r="H923"/>
          <cell r="I923"/>
          <cell r="J923"/>
          <cell r="K923">
            <v>2</v>
          </cell>
        </row>
        <row r="924">
          <cell r="A924">
            <v>624</v>
          </cell>
          <cell r="B924" t="str">
            <v>Gonzales</v>
          </cell>
          <cell r="C924" t="str">
            <v>USA &amp; Canada</v>
          </cell>
          <cell r="D924"/>
          <cell r="E924">
            <v>17</v>
          </cell>
          <cell r="F924">
            <v>17</v>
          </cell>
          <cell r="G924"/>
          <cell r="H924"/>
          <cell r="I924"/>
          <cell r="J924"/>
          <cell r="K924">
            <v>0</v>
          </cell>
        </row>
        <row r="925">
          <cell r="A925">
            <v>625</v>
          </cell>
          <cell r="B925" t="str">
            <v>Greenfield</v>
          </cell>
          <cell r="C925" t="str">
            <v>USA &amp; Canada</v>
          </cell>
          <cell r="D925"/>
          <cell r="E925">
            <v>10</v>
          </cell>
          <cell r="F925">
            <v>16</v>
          </cell>
          <cell r="G925"/>
          <cell r="H925"/>
          <cell r="I925"/>
          <cell r="J925"/>
          <cell r="K925">
            <v>6</v>
          </cell>
        </row>
        <row r="926">
          <cell r="A926">
            <v>626</v>
          </cell>
          <cell r="B926" t="str">
            <v>Hanford</v>
          </cell>
          <cell r="C926" t="str">
            <v>USA &amp; Canada</v>
          </cell>
          <cell r="D926"/>
          <cell r="E926">
            <v>70</v>
          </cell>
          <cell r="F926">
            <v>71</v>
          </cell>
          <cell r="G926"/>
          <cell r="H926"/>
          <cell r="I926"/>
          <cell r="J926"/>
          <cell r="K926">
            <v>1</v>
          </cell>
        </row>
        <row r="927">
          <cell r="A927">
            <v>627</v>
          </cell>
          <cell r="B927" t="str">
            <v>Kerman</v>
          </cell>
          <cell r="C927" t="str">
            <v>USA &amp; Canada</v>
          </cell>
          <cell r="D927"/>
          <cell r="E927">
            <v>25</v>
          </cell>
          <cell r="F927">
            <v>24</v>
          </cell>
          <cell r="G927"/>
          <cell r="H927"/>
          <cell r="I927"/>
          <cell r="J927"/>
          <cell r="K927">
            <v>-1</v>
          </cell>
        </row>
        <row r="928">
          <cell r="A928">
            <v>628</v>
          </cell>
          <cell r="B928" t="str">
            <v>King City</v>
          </cell>
          <cell r="C928" t="str">
            <v>USA &amp; Canada</v>
          </cell>
          <cell r="D928"/>
          <cell r="E928">
            <v>49</v>
          </cell>
          <cell r="F928">
            <v>50</v>
          </cell>
          <cell r="G928"/>
          <cell r="H928"/>
          <cell r="I928"/>
          <cell r="J928"/>
          <cell r="K928">
            <v>1</v>
          </cell>
        </row>
        <row r="929">
          <cell r="A929">
            <v>629</v>
          </cell>
          <cell r="B929" t="str">
            <v>Kingsburg</v>
          </cell>
          <cell r="C929" t="str">
            <v>USA &amp; Canada</v>
          </cell>
          <cell r="D929"/>
          <cell r="E929">
            <v>21</v>
          </cell>
          <cell r="F929">
            <v>22</v>
          </cell>
          <cell r="G929"/>
          <cell r="H929"/>
          <cell r="I929"/>
          <cell r="J929"/>
          <cell r="K929">
            <v>1</v>
          </cell>
        </row>
        <row r="930">
          <cell r="A930">
            <v>630</v>
          </cell>
          <cell r="B930" t="str">
            <v>Lemoore</v>
          </cell>
          <cell r="C930" t="str">
            <v>USA &amp; Canada</v>
          </cell>
          <cell r="D930"/>
          <cell r="E930">
            <v>23</v>
          </cell>
          <cell r="F930">
            <v>27</v>
          </cell>
          <cell r="G930"/>
          <cell r="H930"/>
          <cell r="I930"/>
          <cell r="J930"/>
          <cell r="K930">
            <v>4</v>
          </cell>
        </row>
        <row r="931">
          <cell r="A931">
            <v>632</v>
          </cell>
          <cell r="B931" t="str">
            <v>Marina</v>
          </cell>
          <cell r="C931" t="str">
            <v>USA &amp; Canada</v>
          </cell>
          <cell r="D931"/>
          <cell r="E931">
            <v>17</v>
          </cell>
          <cell r="F931">
            <v>17</v>
          </cell>
          <cell r="G931"/>
          <cell r="H931"/>
          <cell r="I931"/>
          <cell r="J931"/>
          <cell r="K931">
            <v>0</v>
          </cell>
        </row>
        <row r="932">
          <cell r="A932">
            <v>633</v>
          </cell>
          <cell r="B932" t="str">
            <v>Monterey</v>
          </cell>
          <cell r="C932" t="str">
            <v>USA &amp; Canada</v>
          </cell>
          <cell r="D932"/>
          <cell r="E932">
            <v>111</v>
          </cell>
          <cell r="F932">
            <v>112</v>
          </cell>
          <cell r="G932"/>
          <cell r="H932"/>
          <cell r="I932"/>
          <cell r="J932"/>
          <cell r="K932">
            <v>1</v>
          </cell>
        </row>
        <row r="933">
          <cell r="A933">
            <v>634</v>
          </cell>
          <cell r="B933" t="str">
            <v>Monterey Peninsula-Sunrise</v>
          </cell>
          <cell r="C933" t="str">
            <v>USA &amp; Canada</v>
          </cell>
          <cell r="D933"/>
          <cell r="E933">
            <v>23</v>
          </cell>
          <cell r="F933">
            <v>24</v>
          </cell>
          <cell r="G933"/>
          <cell r="H933"/>
          <cell r="I933"/>
          <cell r="J933"/>
          <cell r="K933">
            <v>1</v>
          </cell>
        </row>
        <row r="934">
          <cell r="A934">
            <v>635</v>
          </cell>
          <cell r="B934" t="str">
            <v>North Fresno</v>
          </cell>
          <cell r="C934" t="str">
            <v>USA &amp; Canada</v>
          </cell>
          <cell r="D934"/>
          <cell r="E934">
            <v>85</v>
          </cell>
          <cell r="F934">
            <v>83</v>
          </cell>
          <cell r="G934"/>
          <cell r="H934"/>
          <cell r="I934"/>
          <cell r="J934"/>
          <cell r="K934">
            <v>-2</v>
          </cell>
        </row>
        <row r="935">
          <cell r="A935">
            <v>636</v>
          </cell>
          <cell r="B935" t="str">
            <v>Pacific Grove</v>
          </cell>
          <cell r="C935" t="str">
            <v>USA &amp; Canada</v>
          </cell>
          <cell r="D935"/>
          <cell r="E935">
            <v>59</v>
          </cell>
          <cell r="F935">
            <v>62</v>
          </cell>
          <cell r="G935"/>
          <cell r="H935"/>
          <cell r="I935"/>
          <cell r="J935"/>
          <cell r="K935">
            <v>3</v>
          </cell>
        </row>
        <row r="936">
          <cell r="A936">
            <v>637</v>
          </cell>
          <cell r="B936" t="str">
            <v>Porterville</v>
          </cell>
          <cell r="C936" t="str">
            <v>USA &amp; Canada</v>
          </cell>
          <cell r="D936"/>
          <cell r="E936">
            <v>34</v>
          </cell>
          <cell r="F936">
            <v>28</v>
          </cell>
          <cell r="G936"/>
          <cell r="H936"/>
          <cell r="I936"/>
          <cell r="J936"/>
          <cell r="K936">
            <v>-6</v>
          </cell>
        </row>
        <row r="937">
          <cell r="A937">
            <v>638</v>
          </cell>
          <cell r="B937" t="str">
            <v>Reedley</v>
          </cell>
          <cell r="C937" t="str">
            <v>USA &amp; Canada</v>
          </cell>
          <cell r="D937"/>
          <cell r="E937">
            <v>33</v>
          </cell>
          <cell r="F937">
            <v>37</v>
          </cell>
          <cell r="G937"/>
          <cell r="H937"/>
          <cell r="I937"/>
          <cell r="J937"/>
          <cell r="K937">
            <v>4</v>
          </cell>
        </row>
        <row r="938">
          <cell r="A938">
            <v>639</v>
          </cell>
          <cell r="B938" t="str">
            <v>Salinas</v>
          </cell>
          <cell r="C938" t="str">
            <v>USA &amp; Canada</v>
          </cell>
          <cell r="D938"/>
          <cell r="E938">
            <v>134</v>
          </cell>
          <cell r="F938">
            <v>133</v>
          </cell>
          <cell r="G938"/>
          <cell r="H938"/>
          <cell r="I938"/>
          <cell r="J938"/>
          <cell r="K938">
            <v>-1</v>
          </cell>
        </row>
        <row r="939">
          <cell r="A939">
            <v>641</v>
          </cell>
          <cell r="B939" t="str">
            <v>Salinas Steinbeck</v>
          </cell>
          <cell r="C939" t="str">
            <v>USA &amp; Canada</v>
          </cell>
          <cell r="D939"/>
          <cell r="E939">
            <v>34</v>
          </cell>
          <cell r="F939">
            <v>38</v>
          </cell>
          <cell r="G939"/>
          <cell r="H939"/>
          <cell r="I939"/>
          <cell r="J939"/>
          <cell r="K939">
            <v>4</v>
          </cell>
        </row>
        <row r="940">
          <cell r="A940">
            <v>642</v>
          </cell>
          <cell r="B940" t="str">
            <v>Sanger</v>
          </cell>
          <cell r="C940" t="str">
            <v>USA &amp; Canada</v>
          </cell>
          <cell r="D940"/>
          <cell r="E940">
            <v>51</v>
          </cell>
          <cell r="F940">
            <v>49</v>
          </cell>
          <cell r="G940"/>
          <cell r="H940"/>
          <cell r="I940"/>
          <cell r="J940"/>
          <cell r="K940">
            <v>-2</v>
          </cell>
        </row>
        <row r="941">
          <cell r="A941">
            <v>643</v>
          </cell>
          <cell r="B941" t="str">
            <v>Seaside</v>
          </cell>
          <cell r="C941" t="str">
            <v>USA &amp; Canada</v>
          </cell>
          <cell r="D941"/>
          <cell r="E941">
            <v>12</v>
          </cell>
          <cell r="F941">
            <v>16</v>
          </cell>
          <cell r="G941"/>
          <cell r="H941"/>
          <cell r="I941"/>
          <cell r="J941"/>
          <cell r="K941">
            <v>4</v>
          </cell>
        </row>
        <row r="942">
          <cell r="A942">
            <v>644</v>
          </cell>
          <cell r="B942" t="str">
            <v>Selma</v>
          </cell>
          <cell r="C942" t="str">
            <v>USA &amp; Canada</v>
          </cell>
          <cell r="D942"/>
          <cell r="E942">
            <v>31</v>
          </cell>
          <cell r="F942">
            <v>32</v>
          </cell>
          <cell r="G942"/>
          <cell r="H942"/>
          <cell r="I942"/>
          <cell r="J942"/>
          <cell r="K942">
            <v>1</v>
          </cell>
        </row>
        <row r="943">
          <cell r="A943">
            <v>645</v>
          </cell>
          <cell r="B943" t="str">
            <v>Soledad</v>
          </cell>
          <cell r="C943" t="str">
            <v>USA &amp; Canada</v>
          </cell>
          <cell r="D943"/>
          <cell r="E943">
            <v>20</v>
          </cell>
          <cell r="F943">
            <v>20</v>
          </cell>
          <cell r="G943"/>
          <cell r="H943"/>
          <cell r="I943"/>
          <cell r="J943"/>
          <cell r="K943">
            <v>0</v>
          </cell>
        </row>
        <row r="944">
          <cell r="A944">
            <v>646</v>
          </cell>
          <cell r="B944" t="str">
            <v>Tulare</v>
          </cell>
          <cell r="C944" t="str">
            <v>USA &amp; Canada</v>
          </cell>
          <cell r="D944"/>
          <cell r="E944">
            <v>52</v>
          </cell>
          <cell r="F944">
            <v>52</v>
          </cell>
          <cell r="G944"/>
          <cell r="H944"/>
          <cell r="I944"/>
          <cell r="J944"/>
          <cell r="K944">
            <v>0</v>
          </cell>
        </row>
        <row r="945">
          <cell r="A945">
            <v>647</v>
          </cell>
          <cell r="B945" t="str">
            <v>Visalia</v>
          </cell>
          <cell r="C945" t="str">
            <v>USA &amp; Canada</v>
          </cell>
          <cell r="D945"/>
          <cell r="E945">
            <v>187</v>
          </cell>
          <cell r="F945">
            <v>177</v>
          </cell>
          <cell r="G945"/>
          <cell r="H945"/>
          <cell r="I945"/>
          <cell r="J945"/>
          <cell r="K945">
            <v>-10</v>
          </cell>
        </row>
        <row r="946">
          <cell r="A946">
            <v>648</v>
          </cell>
          <cell r="B946" t="str">
            <v>Visalia County Center</v>
          </cell>
          <cell r="C946" t="str">
            <v>USA &amp; Canada</v>
          </cell>
          <cell r="D946"/>
          <cell r="E946">
            <v>97</v>
          </cell>
          <cell r="F946">
            <v>97</v>
          </cell>
          <cell r="G946"/>
          <cell r="H946"/>
          <cell r="I946"/>
          <cell r="J946"/>
          <cell r="K946">
            <v>0</v>
          </cell>
        </row>
        <row r="947">
          <cell r="A947">
            <v>649</v>
          </cell>
          <cell r="B947" t="str">
            <v>Woodlake</v>
          </cell>
          <cell r="C947" t="str">
            <v>USA &amp; Canada</v>
          </cell>
          <cell r="D947"/>
          <cell r="E947">
            <v>18</v>
          </cell>
          <cell r="F947">
            <v>15</v>
          </cell>
          <cell r="G947"/>
          <cell r="H947"/>
          <cell r="I947"/>
          <cell r="J947"/>
          <cell r="K947">
            <v>-3</v>
          </cell>
        </row>
        <row r="948">
          <cell r="A948">
            <v>21485</v>
          </cell>
          <cell r="B948" t="str">
            <v>Fresno Sunrise</v>
          </cell>
          <cell r="C948" t="str">
            <v>USA &amp; Canada</v>
          </cell>
          <cell r="D948"/>
          <cell r="E948">
            <v>22</v>
          </cell>
          <cell r="F948">
            <v>22</v>
          </cell>
          <cell r="G948"/>
          <cell r="H948"/>
          <cell r="I948"/>
          <cell r="J948"/>
          <cell r="K948">
            <v>0</v>
          </cell>
        </row>
        <row r="949">
          <cell r="A949">
            <v>24749</v>
          </cell>
          <cell r="B949" t="str">
            <v>Corral de Tierra</v>
          </cell>
          <cell r="C949" t="str">
            <v>USA &amp; Canada</v>
          </cell>
          <cell r="D949"/>
          <cell r="E949">
            <v>34</v>
          </cell>
          <cell r="F949">
            <v>35</v>
          </cell>
          <cell r="G949"/>
          <cell r="H949"/>
          <cell r="I949"/>
          <cell r="J949"/>
          <cell r="K949">
            <v>1</v>
          </cell>
        </row>
        <row r="950">
          <cell r="A950">
            <v>26156</v>
          </cell>
          <cell r="B950" t="str">
            <v>Visalia Breakfast</v>
          </cell>
          <cell r="C950" t="str">
            <v>USA &amp; Canada</v>
          </cell>
          <cell r="D950"/>
          <cell r="E950">
            <v>67</v>
          </cell>
          <cell r="F950">
            <v>65</v>
          </cell>
          <cell r="G950"/>
          <cell r="H950"/>
          <cell r="I950"/>
          <cell r="J950"/>
          <cell r="K950">
            <v>-2</v>
          </cell>
        </row>
        <row r="951">
          <cell r="A951">
            <v>28760</v>
          </cell>
          <cell r="B951" t="str">
            <v>Hanford Sunset</v>
          </cell>
          <cell r="C951" t="str">
            <v>USA &amp; Canada</v>
          </cell>
          <cell r="D951"/>
          <cell r="E951">
            <v>22</v>
          </cell>
          <cell r="F951">
            <v>21</v>
          </cell>
          <cell r="G951"/>
          <cell r="H951"/>
          <cell r="I951"/>
          <cell r="J951"/>
          <cell r="K951">
            <v>-1</v>
          </cell>
        </row>
        <row r="952">
          <cell r="A952">
            <v>31403</v>
          </cell>
          <cell r="B952" t="str">
            <v>Auberry-Intermountain</v>
          </cell>
          <cell r="C952" t="str">
            <v>USA &amp; Canada</v>
          </cell>
          <cell r="D952"/>
          <cell r="E952">
            <v>12</v>
          </cell>
          <cell r="F952">
            <v>12</v>
          </cell>
          <cell r="G952"/>
          <cell r="H952"/>
          <cell r="I952"/>
          <cell r="J952"/>
          <cell r="K952">
            <v>0</v>
          </cell>
        </row>
        <row r="953">
          <cell r="A953">
            <v>50222</v>
          </cell>
          <cell r="B953" t="str">
            <v>Porterville Breakfast</v>
          </cell>
          <cell r="C953" t="str">
            <v>USA &amp; Canada</v>
          </cell>
          <cell r="D953"/>
          <cell r="E953">
            <v>37</v>
          </cell>
          <cell r="F953">
            <v>39</v>
          </cell>
          <cell r="G953"/>
          <cell r="H953"/>
          <cell r="I953"/>
          <cell r="J953"/>
          <cell r="K953">
            <v>2</v>
          </cell>
        </row>
        <row r="954">
          <cell r="A954">
            <v>50550</v>
          </cell>
          <cell r="B954" t="str">
            <v>Tulare Sunrise</v>
          </cell>
          <cell r="C954" t="str">
            <v>USA &amp; Canada</v>
          </cell>
          <cell r="D954"/>
          <cell r="E954">
            <v>14</v>
          </cell>
          <cell r="F954">
            <v>14</v>
          </cell>
          <cell r="G954"/>
          <cell r="H954"/>
          <cell r="I954"/>
          <cell r="J954"/>
          <cell r="K954">
            <v>0</v>
          </cell>
        </row>
        <row r="955">
          <cell r="A955">
            <v>58187</v>
          </cell>
          <cell r="B955" t="str">
            <v>Firebaugh</v>
          </cell>
          <cell r="C955" t="str">
            <v>USA &amp; Canada</v>
          </cell>
          <cell r="D955"/>
          <cell r="E955">
            <v>25</v>
          </cell>
          <cell r="F955">
            <v>27</v>
          </cell>
          <cell r="G955"/>
          <cell r="H955"/>
          <cell r="I955"/>
          <cell r="J955"/>
          <cell r="K955">
            <v>2</v>
          </cell>
        </row>
        <row r="956">
          <cell r="A956">
            <v>67695</v>
          </cell>
          <cell r="B956" t="str">
            <v>Monterey Pacific</v>
          </cell>
          <cell r="C956" t="str">
            <v>USA &amp; Canada</v>
          </cell>
          <cell r="D956"/>
          <cell r="E956">
            <v>23</v>
          </cell>
          <cell r="F956">
            <v>22</v>
          </cell>
          <cell r="G956"/>
          <cell r="H956"/>
          <cell r="I956"/>
          <cell r="J956"/>
          <cell r="K956">
            <v>-1</v>
          </cell>
        </row>
        <row r="957">
          <cell r="A957">
            <v>67696</v>
          </cell>
          <cell r="B957" t="str">
            <v>Visalia Sunset</v>
          </cell>
          <cell r="C957" t="str">
            <v>USA &amp; Canada</v>
          </cell>
          <cell r="D957"/>
          <cell r="E957">
            <v>44</v>
          </cell>
          <cell r="F957">
            <v>42</v>
          </cell>
          <cell r="G957"/>
          <cell r="H957"/>
          <cell r="I957"/>
          <cell r="J957"/>
          <cell r="K957">
            <v>-2</v>
          </cell>
        </row>
        <row r="958">
          <cell r="A958">
            <v>75622</v>
          </cell>
          <cell r="B958" t="str">
            <v>E-Club of Peninsula</v>
          </cell>
          <cell r="C958" t="str">
            <v>USA &amp; Canada</v>
          </cell>
          <cell r="D958"/>
          <cell r="E958">
            <v>7</v>
          </cell>
          <cell r="F958">
            <v>0</v>
          </cell>
          <cell r="G958"/>
          <cell r="H958" t="str">
            <v xml:space="preserve"> Club Resignation/Disband</v>
          </cell>
          <cell r="I958"/>
          <cell r="J958" t="str">
            <v>07-Nov-2019</v>
          </cell>
          <cell r="K958">
            <v>-7</v>
          </cell>
        </row>
        <row r="959">
          <cell r="A959">
            <v>76145</v>
          </cell>
          <cell r="B959" t="str">
            <v>Fresno Latino</v>
          </cell>
          <cell r="C959" t="str">
            <v>USA &amp; Canada</v>
          </cell>
          <cell r="D959"/>
          <cell r="E959">
            <v>9</v>
          </cell>
          <cell r="F959">
            <v>6</v>
          </cell>
          <cell r="G959"/>
          <cell r="H959"/>
          <cell r="I959"/>
          <cell r="J959"/>
          <cell r="K959">
            <v>-3</v>
          </cell>
        </row>
        <row r="960">
          <cell r="A960">
            <v>82562</v>
          </cell>
          <cell r="B960" t="str">
            <v>Salinas Alisal</v>
          </cell>
          <cell r="C960" t="str">
            <v>USA &amp; Canada</v>
          </cell>
          <cell r="D960"/>
          <cell r="E960">
            <v>30</v>
          </cell>
          <cell r="F960">
            <v>32</v>
          </cell>
          <cell r="G960"/>
          <cell r="H960"/>
          <cell r="I960"/>
          <cell r="J960"/>
          <cell r="K960">
            <v>2</v>
          </cell>
        </row>
        <row r="961">
          <cell r="A961">
            <v>82996</v>
          </cell>
          <cell r="B961" t="str">
            <v>Earlimart</v>
          </cell>
          <cell r="C961" t="str">
            <v>USA &amp; Canada</v>
          </cell>
          <cell r="D961"/>
          <cell r="E961">
            <v>14</v>
          </cell>
          <cell r="F961">
            <v>12</v>
          </cell>
          <cell r="G961"/>
          <cell r="H961"/>
          <cell r="I961"/>
          <cell r="J961"/>
          <cell r="K961">
            <v>-2</v>
          </cell>
        </row>
        <row r="962">
          <cell r="A962">
            <v>83417</v>
          </cell>
          <cell r="B962" t="str">
            <v>Visalia Latino</v>
          </cell>
          <cell r="C962" t="str">
            <v>USA &amp; Canada</v>
          </cell>
          <cell r="D962"/>
          <cell r="E962">
            <v>24</v>
          </cell>
          <cell r="F962">
            <v>18</v>
          </cell>
          <cell r="G962"/>
          <cell r="H962"/>
          <cell r="I962"/>
          <cell r="J962"/>
          <cell r="K962">
            <v>-6</v>
          </cell>
        </row>
        <row r="963">
          <cell r="A963">
            <v>84368</v>
          </cell>
          <cell r="B963" t="str">
            <v>Fresno Sunset</v>
          </cell>
          <cell r="C963" t="str">
            <v>USA &amp; Canada</v>
          </cell>
          <cell r="D963"/>
          <cell r="E963">
            <v>20</v>
          </cell>
          <cell r="F963">
            <v>18</v>
          </cell>
          <cell r="G963"/>
          <cell r="H963"/>
          <cell r="I963"/>
          <cell r="J963"/>
          <cell r="K963">
            <v>-2</v>
          </cell>
        </row>
        <row r="964">
          <cell r="A964">
            <v>84372</v>
          </cell>
          <cell r="B964" t="str">
            <v>Monterey Cannery Row</v>
          </cell>
          <cell r="C964" t="str">
            <v>USA &amp; Canada</v>
          </cell>
          <cell r="D964"/>
          <cell r="E964">
            <v>21</v>
          </cell>
          <cell r="F964">
            <v>21</v>
          </cell>
          <cell r="G964"/>
          <cell r="H964"/>
          <cell r="I964"/>
          <cell r="J964"/>
          <cell r="K964">
            <v>0</v>
          </cell>
        </row>
        <row r="965">
          <cell r="A965">
            <v>86030</v>
          </cell>
          <cell r="B965" t="str">
            <v>Salinas Santa Lucia</v>
          </cell>
          <cell r="C965" t="str">
            <v>USA &amp; Canada</v>
          </cell>
          <cell r="D965"/>
          <cell r="E965">
            <v>46</v>
          </cell>
          <cell r="F965">
            <v>50</v>
          </cell>
          <cell r="G965"/>
          <cell r="H965"/>
          <cell r="I965"/>
          <cell r="J965"/>
          <cell r="K965">
            <v>4</v>
          </cell>
        </row>
        <row r="966">
          <cell r="A966">
            <v>87770</v>
          </cell>
          <cell r="B966" t="str">
            <v>Parlier</v>
          </cell>
          <cell r="C966" t="str">
            <v>USA &amp; Canada</v>
          </cell>
          <cell r="D966"/>
          <cell r="E966">
            <v>12</v>
          </cell>
          <cell r="F966">
            <v>12</v>
          </cell>
          <cell r="G966"/>
          <cell r="H966"/>
          <cell r="I966"/>
          <cell r="J966"/>
          <cell r="K966">
            <v>0</v>
          </cell>
        </row>
        <row r="967">
          <cell r="A967">
            <v>88684</v>
          </cell>
          <cell r="B967" t="str">
            <v>Carmel Sunset</v>
          </cell>
          <cell r="C967" t="str">
            <v>USA &amp; Canada</v>
          </cell>
          <cell r="D967"/>
          <cell r="E967">
            <v>11</v>
          </cell>
          <cell r="F967">
            <v>12</v>
          </cell>
          <cell r="G967"/>
          <cell r="H967"/>
          <cell r="I967"/>
          <cell r="J967"/>
          <cell r="K967">
            <v>1</v>
          </cell>
        </row>
        <row r="968">
          <cell r="A968">
            <v>89876</v>
          </cell>
          <cell r="B968" t="str">
            <v>Salinas Valley</v>
          </cell>
          <cell r="C968" t="str">
            <v>USA &amp; Canada</v>
          </cell>
          <cell r="D968"/>
          <cell r="E968">
            <v>50</v>
          </cell>
          <cell r="F968">
            <v>40</v>
          </cell>
          <cell r="G968"/>
          <cell r="H968"/>
          <cell r="I968"/>
          <cell r="J968"/>
          <cell r="K968">
            <v>-10</v>
          </cell>
        </row>
        <row r="969">
          <cell r="A969">
            <v>90036</v>
          </cell>
          <cell r="B969" t="str">
            <v>Lindsay Foothill</v>
          </cell>
          <cell r="C969" t="str">
            <v>USA &amp; Canada</v>
          </cell>
          <cell r="D969"/>
          <cell r="E969">
            <v>17</v>
          </cell>
          <cell r="F969">
            <v>13</v>
          </cell>
          <cell r="G969"/>
          <cell r="H969"/>
          <cell r="I969"/>
          <cell r="J969"/>
          <cell r="K969">
            <v>-4</v>
          </cell>
        </row>
        <row r="970">
          <cell r="A970">
            <v>90064</v>
          </cell>
          <cell r="B970" t="str">
            <v>Central California Passport</v>
          </cell>
          <cell r="C970" t="str">
            <v>USA &amp; Canada</v>
          </cell>
          <cell r="D970"/>
          <cell r="E970">
            <v>20</v>
          </cell>
          <cell r="F970">
            <v>18</v>
          </cell>
          <cell r="G970"/>
          <cell r="H970"/>
          <cell r="I970"/>
          <cell r="J970"/>
          <cell r="K970">
            <v>-2</v>
          </cell>
        </row>
        <row r="971">
          <cell r="A971" t="str">
            <v>Existing Club Totals</v>
          </cell>
          <cell r="B971"/>
          <cell r="C971"/>
          <cell r="D971"/>
          <cell r="E971">
            <v>2522</v>
          </cell>
          <cell r="F971">
            <v>2488</v>
          </cell>
          <cell r="G971"/>
          <cell r="H971"/>
          <cell r="I971"/>
          <cell r="J971"/>
          <cell r="K971">
            <v>-34</v>
          </cell>
        </row>
        <row r="973">
          <cell r="A973" t="str">
            <v>No New Clubs Chartered Since 1 July</v>
          </cell>
          <cell r="B973"/>
          <cell r="C973"/>
          <cell r="D973"/>
          <cell r="E973"/>
          <cell r="F973"/>
          <cell r="G973"/>
          <cell r="H973"/>
          <cell r="I973"/>
          <cell r="J973"/>
          <cell r="K973"/>
        </row>
        <row r="974">
          <cell r="A974" t="str">
            <v>Club ID</v>
          </cell>
          <cell r="B974" t="str">
            <v>Club Name</v>
          </cell>
          <cell r="C974" t="str">
            <v>Region 14 Name</v>
          </cell>
          <cell r="D974"/>
          <cell r="E974" t="str">
            <v>Member Count @ 1 July</v>
          </cell>
          <cell r="F974" t="str">
            <v>Member Count @ Current</v>
          </cell>
          <cell r="G974"/>
          <cell r="H974" t="str">
            <v>Termination Reason</v>
          </cell>
          <cell r="I974"/>
          <cell r="J974" t="str">
            <v>Termination Date</v>
          </cell>
          <cell r="K974" t="str">
            <v>Net Change from 1 July</v>
          </cell>
        </row>
        <row r="975">
          <cell r="A975"/>
          <cell r="B975"/>
          <cell r="C975"/>
          <cell r="D975"/>
          <cell r="E975">
            <v>0</v>
          </cell>
          <cell r="F975">
            <v>0</v>
          </cell>
          <cell r="G975"/>
          <cell r="H975"/>
          <cell r="I975"/>
          <cell r="J975"/>
          <cell r="K975">
            <v>0</v>
          </cell>
        </row>
        <row r="976">
          <cell r="A976" t="str">
            <v>New Club Totals</v>
          </cell>
          <cell r="B976"/>
          <cell r="C976"/>
          <cell r="D976"/>
          <cell r="E976">
            <v>0</v>
          </cell>
          <cell r="F976">
            <v>0</v>
          </cell>
          <cell r="G976"/>
          <cell r="H976"/>
          <cell r="I976"/>
          <cell r="J976"/>
          <cell r="K976">
            <v>0</v>
          </cell>
        </row>
        <row r="978">
          <cell r="A978"/>
          <cell r="B978"/>
          <cell r="C978"/>
          <cell r="D978" t="str">
            <v>Member at 1 July</v>
          </cell>
          <cell r="E978"/>
          <cell r="F978"/>
          <cell r="G978" t="str">
            <v>Member @ Current</v>
          </cell>
          <cell r="H978"/>
          <cell r="I978" t="str">
            <v>Net Change from 1 July</v>
          </cell>
          <cell r="J978"/>
          <cell r="K978"/>
        </row>
        <row r="979">
          <cell r="A979" t="str">
            <v>Total Performance For District # 5230</v>
          </cell>
          <cell r="B979"/>
          <cell r="C979"/>
          <cell r="D979">
            <v>2522</v>
          </cell>
          <cell r="E979"/>
          <cell r="F979"/>
          <cell r="G979">
            <v>2488</v>
          </cell>
          <cell r="H979"/>
          <cell r="I979">
            <v>-34</v>
          </cell>
          <cell r="J979"/>
          <cell r="K979"/>
        </row>
        <row r="981">
          <cell r="A981" t="str">
            <v>District ID 5240</v>
          </cell>
          <cell r="B981"/>
          <cell r="C981"/>
          <cell r="D981"/>
          <cell r="E981"/>
          <cell r="F981"/>
          <cell r="G981"/>
          <cell r="H981"/>
          <cell r="I981"/>
          <cell r="J981"/>
          <cell r="K981"/>
        </row>
        <row r="982">
          <cell r="A982" t="str">
            <v>Club ID</v>
          </cell>
          <cell r="B982" t="str">
            <v>Club Name</v>
          </cell>
          <cell r="C982" t="str">
            <v>Region 14 Name</v>
          </cell>
          <cell r="D982"/>
          <cell r="E982" t="str">
            <v>Member Count @ 1 July</v>
          </cell>
          <cell r="F982" t="str">
            <v>Member Count @ Current</v>
          </cell>
          <cell r="G982"/>
          <cell r="H982" t="str">
            <v>Termination Reason</v>
          </cell>
          <cell r="I982"/>
          <cell r="J982" t="str">
            <v>Termination Date</v>
          </cell>
          <cell r="K982" t="str">
            <v>Net Change from 1 July</v>
          </cell>
        </row>
        <row r="983">
          <cell r="A983">
            <v>651</v>
          </cell>
          <cell r="B983" t="str">
            <v>Arroyo Grande</v>
          </cell>
          <cell r="C983" t="str">
            <v>USA &amp; Canada</v>
          </cell>
          <cell r="D983"/>
          <cell r="E983">
            <v>40</v>
          </cell>
          <cell r="F983">
            <v>42</v>
          </cell>
          <cell r="G983"/>
          <cell r="H983"/>
          <cell r="I983"/>
          <cell r="J983"/>
          <cell r="K983">
            <v>2</v>
          </cell>
        </row>
        <row r="984">
          <cell r="A984">
            <v>652</v>
          </cell>
          <cell r="B984" t="str">
            <v>Atascadero</v>
          </cell>
          <cell r="C984" t="str">
            <v>USA &amp; Canada</v>
          </cell>
          <cell r="D984"/>
          <cell r="E984">
            <v>52</v>
          </cell>
          <cell r="F984">
            <v>52</v>
          </cell>
          <cell r="G984"/>
          <cell r="H984"/>
          <cell r="I984"/>
          <cell r="J984"/>
          <cell r="K984">
            <v>0</v>
          </cell>
        </row>
        <row r="985">
          <cell r="A985">
            <v>653</v>
          </cell>
          <cell r="B985" t="str">
            <v>Bakersfield</v>
          </cell>
          <cell r="C985" t="str">
            <v>USA &amp; Canada</v>
          </cell>
          <cell r="D985"/>
          <cell r="E985">
            <v>145</v>
          </cell>
          <cell r="F985">
            <v>149</v>
          </cell>
          <cell r="G985"/>
          <cell r="H985"/>
          <cell r="I985"/>
          <cell r="J985"/>
          <cell r="K985">
            <v>4</v>
          </cell>
        </row>
        <row r="986">
          <cell r="A986">
            <v>654</v>
          </cell>
          <cell r="B986" t="str">
            <v>Bakersfield Breakfast</v>
          </cell>
          <cell r="C986" t="str">
            <v>USA &amp; Canada</v>
          </cell>
          <cell r="D986"/>
          <cell r="E986">
            <v>61</v>
          </cell>
          <cell r="F986">
            <v>65</v>
          </cell>
          <cell r="G986"/>
          <cell r="H986"/>
          <cell r="I986"/>
          <cell r="J986"/>
          <cell r="K986">
            <v>4</v>
          </cell>
        </row>
        <row r="987">
          <cell r="A987">
            <v>655</v>
          </cell>
          <cell r="B987" t="str">
            <v>Bakersfield East</v>
          </cell>
          <cell r="C987" t="str">
            <v>USA &amp; Canada</v>
          </cell>
          <cell r="D987"/>
          <cell r="E987">
            <v>56</v>
          </cell>
          <cell r="F987">
            <v>55</v>
          </cell>
          <cell r="G987"/>
          <cell r="H987"/>
          <cell r="I987"/>
          <cell r="J987"/>
          <cell r="K987">
            <v>-1</v>
          </cell>
        </row>
        <row r="988">
          <cell r="A988">
            <v>656</v>
          </cell>
          <cell r="B988" t="str">
            <v>Bakersfield North</v>
          </cell>
          <cell r="C988" t="str">
            <v>USA &amp; Canada</v>
          </cell>
          <cell r="D988"/>
          <cell r="E988">
            <v>48</v>
          </cell>
          <cell r="F988">
            <v>51</v>
          </cell>
          <cell r="G988"/>
          <cell r="H988"/>
          <cell r="I988"/>
          <cell r="J988"/>
          <cell r="K988">
            <v>3</v>
          </cell>
        </row>
        <row r="989">
          <cell r="A989">
            <v>658</v>
          </cell>
          <cell r="B989" t="str">
            <v>Bakersfield West</v>
          </cell>
          <cell r="C989" t="str">
            <v>USA &amp; Canada</v>
          </cell>
          <cell r="D989"/>
          <cell r="E989">
            <v>78</v>
          </cell>
          <cell r="F989">
            <v>69</v>
          </cell>
          <cell r="G989"/>
          <cell r="H989"/>
          <cell r="I989"/>
          <cell r="J989"/>
          <cell r="K989">
            <v>-9</v>
          </cell>
        </row>
        <row r="990">
          <cell r="A990">
            <v>659</v>
          </cell>
          <cell r="B990" t="str">
            <v>Camarillo</v>
          </cell>
          <cell r="C990" t="str">
            <v>USA &amp; Canada</v>
          </cell>
          <cell r="D990"/>
          <cell r="E990">
            <v>54</v>
          </cell>
          <cell r="F990">
            <v>57</v>
          </cell>
          <cell r="G990"/>
          <cell r="H990"/>
          <cell r="I990"/>
          <cell r="J990"/>
          <cell r="K990">
            <v>3</v>
          </cell>
        </row>
        <row r="991">
          <cell r="A991">
            <v>660</v>
          </cell>
          <cell r="B991" t="str">
            <v>Cambria</v>
          </cell>
          <cell r="C991" t="str">
            <v>USA &amp; Canada</v>
          </cell>
          <cell r="D991"/>
          <cell r="E991">
            <v>59</v>
          </cell>
          <cell r="F991">
            <v>61</v>
          </cell>
          <cell r="G991"/>
          <cell r="H991"/>
          <cell r="I991"/>
          <cell r="J991"/>
          <cell r="K991">
            <v>2</v>
          </cell>
        </row>
        <row r="992">
          <cell r="A992">
            <v>661</v>
          </cell>
          <cell r="B992" t="str">
            <v>Carpinteria</v>
          </cell>
          <cell r="C992" t="str">
            <v>USA &amp; Canada</v>
          </cell>
          <cell r="D992"/>
          <cell r="E992">
            <v>35</v>
          </cell>
          <cell r="F992">
            <v>35</v>
          </cell>
          <cell r="G992"/>
          <cell r="H992"/>
          <cell r="I992"/>
          <cell r="J992"/>
          <cell r="K992">
            <v>0</v>
          </cell>
        </row>
        <row r="993">
          <cell r="A993">
            <v>662</v>
          </cell>
          <cell r="B993" t="str">
            <v>Oxnard Sunrise</v>
          </cell>
          <cell r="C993" t="str">
            <v>USA &amp; Canada</v>
          </cell>
          <cell r="D993"/>
          <cell r="E993">
            <v>16</v>
          </cell>
          <cell r="F993">
            <v>13</v>
          </cell>
          <cell r="G993"/>
          <cell r="H993"/>
          <cell r="I993"/>
          <cell r="J993"/>
          <cell r="K993">
            <v>-3</v>
          </cell>
        </row>
        <row r="994">
          <cell r="A994">
            <v>663</v>
          </cell>
          <cell r="B994" t="str">
            <v>China Lake</v>
          </cell>
          <cell r="C994" t="str">
            <v>USA &amp; Canada</v>
          </cell>
          <cell r="D994"/>
          <cell r="E994">
            <v>41</v>
          </cell>
          <cell r="F994">
            <v>40</v>
          </cell>
          <cell r="G994"/>
          <cell r="H994"/>
          <cell r="I994"/>
          <cell r="J994"/>
          <cell r="K994">
            <v>-1</v>
          </cell>
        </row>
        <row r="995">
          <cell r="A995">
            <v>664</v>
          </cell>
          <cell r="B995" t="str">
            <v>Conejo Valley</v>
          </cell>
          <cell r="C995" t="str">
            <v>USA &amp; Canada</v>
          </cell>
          <cell r="D995"/>
          <cell r="E995">
            <v>24</v>
          </cell>
          <cell r="F995">
            <v>25</v>
          </cell>
          <cell r="G995"/>
          <cell r="H995"/>
          <cell r="I995"/>
          <cell r="J995"/>
          <cell r="K995">
            <v>1</v>
          </cell>
        </row>
        <row r="996">
          <cell r="A996">
            <v>665</v>
          </cell>
          <cell r="B996" t="str">
            <v>Delano</v>
          </cell>
          <cell r="C996" t="str">
            <v>USA &amp; Canada</v>
          </cell>
          <cell r="D996"/>
          <cell r="E996">
            <v>13</v>
          </cell>
          <cell r="F996">
            <v>13</v>
          </cell>
          <cell r="G996"/>
          <cell r="H996"/>
          <cell r="I996"/>
          <cell r="J996"/>
          <cell r="K996">
            <v>0</v>
          </cell>
        </row>
        <row r="997">
          <cell r="A997">
            <v>666</v>
          </cell>
          <cell r="B997" t="str">
            <v>Fillmore</v>
          </cell>
          <cell r="C997" t="str">
            <v>USA &amp; Canada</v>
          </cell>
          <cell r="D997"/>
          <cell r="E997">
            <v>34</v>
          </cell>
          <cell r="F997">
            <v>36</v>
          </cell>
          <cell r="G997"/>
          <cell r="H997"/>
          <cell r="I997"/>
          <cell r="J997"/>
          <cell r="K997">
            <v>2</v>
          </cell>
        </row>
        <row r="998">
          <cell r="A998">
            <v>667</v>
          </cell>
          <cell r="B998" t="str">
            <v>Goleta</v>
          </cell>
          <cell r="C998" t="str">
            <v>USA &amp; Canada</v>
          </cell>
          <cell r="D998"/>
          <cell r="E998">
            <v>45</v>
          </cell>
          <cell r="F998">
            <v>48</v>
          </cell>
          <cell r="G998"/>
          <cell r="H998"/>
          <cell r="I998"/>
          <cell r="J998"/>
          <cell r="K998">
            <v>3</v>
          </cell>
        </row>
        <row r="999">
          <cell r="A999">
            <v>668</v>
          </cell>
          <cell r="B999" t="str">
            <v>Kern River Valley</v>
          </cell>
          <cell r="C999" t="str">
            <v>USA &amp; Canada</v>
          </cell>
          <cell r="D999"/>
          <cell r="E999">
            <v>19</v>
          </cell>
          <cell r="F999">
            <v>19</v>
          </cell>
          <cell r="G999"/>
          <cell r="H999"/>
          <cell r="I999"/>
          <cell r="J999"/>
          <cell r="K999">
            <v>0</v>
          </cell>
        </row>
        <row r="1000">
          <cell r="A1000">
            <v>669</v>
          </cell>
          <cell r="B1000" t="str">
            <v>Lompoc</v>
          </cell>
          <cell r="C1000" t="str">
            <v>USA &amp; Canada</v>
          </cell>
          <cell r="D1000"/>
          <cell r="E1000">
            <v>41</v>
          </cell>
          <cell r="F1000">
            <v>43</v>
          </cell>
          <cell r="G1000"/>
          <cell r="H1000"/>
          <cell r="I1000"/>
          <cell r="J1000"/>
          <cell r="K1000">
            <v>2</v>
          </cell>
        </row>
        <row r="1001">
          <cell r="A1001">
            <v>670</v>
          </cell>
          <cell r="B1001" t="str">
            <v>Montecito</v>
          </cell>
          <cell r="C1001" t="str">
            <v>USA &amp; Canada</v>
          </cell>
          <cell r="D1001"/>
          <cell r="E1001">
            <v>43</v>
          </cell>
          <cell r="F1001">
            <v>38</v>
          </cell>
          <cell r="G1001"/>
          <cell r="H1001"/>
          <cell r="I1001"/>
          <cell r="J1001"/>
          <cell r="K1001">
            <v>-5</v>
          </cell>
        </row>
        <row r="1002">
          <cell r="A1002">
            <v>671</v>
          </cell>
          <cell r="B1002" t="str">
            <v>Moorpark</v>
          </cell>
          <cell r="C1002" t="str">
            <v>USA &amp; Canada</v>
          </cell>
          <cell r="D1002"/>
          <cell r="E1002">
            <v>45</v>
          </cell>
          <cell r="F1002">
            <v>47</v>
          </cell>
          <cell r="G1002"/>
          <cell r="H1002"/>
          <cell r="I1002"/>
          <cell r="J1002"/>
          <cell r="K1002">
            <v>2</v>
          </cell>
        </row>
        <row r="1003">
          <cell r="A1003">
            <v>672</v>
          </cell>
          <cell r="B1003" t="str">
            <v>Morro Bay</v>
          </cell>
          <cell r="C1003" t="str">
            <v>USA &amp; Canada</v>
          </cell>
          <cell r="D1003"/>
          <cell r="E1003">
            <v>58</v>
          </cell>
          <cell r="F1003">
            <v>59</v>
          </cell>
          <cell r="G1003"/>
          <cell r="H1003"/>
          <cell r="I1003"/>
          <cell r="J1003"/>
          <cell r="K1003">
            <v>1</v>
          </cell>
        </row>
        <row r="1004">
          <cell r="A1004">
            <v>673</v>
          </cell>
          <cell r="B1004" t="str">
            <v>Santa Barbara North</v>
          </cell>
          <cell r="C1004" t="str">
            <v>USA &amp; Canada</v>
          </cell>
          <cell r="D1004"/>
          <cell r="E1004">
            <v>32</v>
          </cell>
          <cell r="F1004">
            <v>36</v>
          </cell>
          <cell r="G1004"/>
          <cell r="H1004"/>
          <cell r="I1004"/>
          <cell r="J1004"/>
          <cell r="K1004">
            <v>4</v>
          </cell>
        </row>
        <row r="1005">
          <cell r="A1005">
            <v>674</v>
          </cell>
          <cell r="B1005" t="str">
            <v>Ojai</v>
          </cell>
          <cell r="C1005" t="str">
            <v>USA &amp; Canada</v>
          </cell>
          <cell r="D1005"/>
          <cell r="E1005">
            <v>78</v>
          </cell>
          <cell r="F1005">
            <v>79</v>
          </cell>
          <cell r="G1005"/>
          <cell r="H1005"/>
          <cell r="I1005"/>
          <cell r="J1005"/>
          <cell r="K1005">
            <v>1</v>
          </cell>
        </row>
        <row r="1006">
          <cell r="A1006">
            <v>675</v>
          </cell>
          <cell r="B1006" t="str">
            <v>Oxnard</v>
          </cell>
          <cell r="C1006" t="str">
            <v>USA &amp; Canada</v>
          </cell>
          <cell r="D1006"/>
          <cell r="E1006">
            <v>45</v>
          </cell>
          <cell r="F1006">
            <v>42</v>
          </cell>
          <cell r="G1006"/>
          <cell r="H1006"/>
          <cell r="I1006"/>
          <cell r="J1006"/>
          <cell r="K1006">
            <v>-3</v>
          </cell>
        </row>
        <row r="1007">
          <cell r="A1007">
            <v>677</v>
          </cell>
          <cell r="B1007" t="str">
            <v>Paso Robles</v>
          </cell>
          <cell r="C1007" t="str">
            <v>USA &amp; Canada</v>
          </cell>
          <cell r="D1007"/>
          <cell r="E1007">
            <v>97</v>
          </cell>
          <cell r="F1007">
            <v>98</v>
          </cell>
          <cell r="G1007"/>
          <cell r="H1007"/>
          <cell r="I1007"/>
          <cell r="J1007"/>
          <cell r="K1007">
            <v>1</v>
          </cell>
        </row>
        <row r="1008">
          <cell r="A1008">
            <v>680</v>
          </cell>
          <cell r="B1008" t="str">
            <v>San Luis Obispo</v>
          </cell>
          <cell r="C1008" t="str">
            <v>USA &amp; Canada</v>
          </cell>
          <cell r="D1008"/>
          <cell r="E1008">
            <v>102</v>
          </cell>
          <cell r="F1008">
            <v>106</v>
          </cell>
          <cell r="G1008"/>
          <cell r="H1008"/>
          <cell r="I1008"/>
          <cell r="J1008"/>
          <cell r="K1008">
            <v>4</v>
          </cell>
        </row>
        <row r="1009">
          <cell r="A1009">
            <v>681</v>
          </cell>
          <cell r="B1009" t="str">
            <v>Santa Barbara</v>
          </cell>
          <cell r="C1009" t="str">
            <v>USA &amp; Canada</v>
          </cell>
          <cell r="D1009"/>
          <cell r="E1009">
            <v>69</v>
          </cell>
          <cell r="F1009">
            <v>65</v>
          </cell>
          <cell r="G1009"/>
          <cell r="H1009"/>
          <cell r="I1009"/>
          <cell r="J1009"/>
          <cell r="K1009">
            <v>-4</v>
          </cell>
        </row>
        <row r="1010">
          <cell r="A1010">
            <v>682</v>
          </cell>
          <cell r="B1010" t="str">
            <v>Santa Maria</v>
          </cell>
          <cell r="C1010" t="str">
            <v>USA &amp; Canada</v>
          </cell>
          <cell r="D1010"/>
          <cell r="E1010">
            <v>37</v>
          </cell>
          <cell r="F1010">
            <v>36</v>
          </cell>
          <cell r="G1010"/>
          <cell r="H1010"/>
          <cell r="I1010"/>
          <cell r="J1010"/>
          <cell r="K1010">
            <v>-1</v>
          </cell>
        </row>
        <row r="1011">
          <cell r="A1011">
            <v>683</v>
          </cell>
          <cell r="B1011" t="str">
            <v>Santa Paula</v>
          </cell>
          <cell r="C1011" t="str">
            <v>USA &amp; Canada</v>
          </cell>
          <cell r="D1011"/>
          <cell r="E1011">
            <v>70</v>
          </cell>
          <cell r="F1011">
            <v>68</v>
          </cell>
          <cell r="G1011"/>
          <cell r="H1011"/>
          <cell r="I1011"/>
          <cell r="J1011"/>
          <cell r="K1011">
            <v>-2</v>
          </cell>
        </row>
        <row r="1012">
          <cell r="A1012">
            <v>684</v>
          </cell>
          <cell r="B1012" t="str">
            <v>Santa Ynez Valley</v>
          </cell>
          <cell r="C1012" t="str">
            <v>USA &amp; Canada</v>
          </cell>
          <cell r="D1012"/>
          <cell r="E1012">
            <v>32</v>
          </cell>
          <cell r="F1012">
            <v>22</v>
          </cell>
          <cell r="G1012"/>
          <cell r="H1012"/>
          <cell r="I1012"/>
          <cell r="J1012"/>
          <cell r="K1012">
            <v>-10</v>
          </cell>
        </row>
        <row r="1013">
          <cell r="A1013">
            <v>685</v>
          </cell>
          <cell r="B1013" t="str">
            <v>Shafter</v>
          </cell>
          <cell r="C1013" t="str">
            <v>USA &amp; Canada</v>
          </cell>
          <cell r="D1013"/>
          <cell r="E1013">
            <v>23</v>
          </cell>
          <cell r="F1013">
            <v>22</v>
          </cell>
          <cell r="G1013"/>
          <cell r="H1013"/>
          <cell r="I1013"/>
          <cell r="J1013"/>
          <cell r="K1013">
            <v>-1</v>
          </cell>
        </row>
        <row r="1014">
          <cell r="A1014">
            <v>686</v>
          </cell>
          <cell r="B1014" t="str">
            <v>Simi Valley</v>
          </cell>
          <cell r="C1014" t="str">
            <v>USA &amp; Canada</v>
          </cell>
          <cell r="D1014"/>
          <cell r="E1014">
            <v>52</v>
          </cell>
          <cell r="F1014">
            <v>52</v>
          </cell>
          <cell r="G1014"/>
          <cell r="H1014"/>
          <cell r="I1014"/>
          <cell r="J1014"/>
          <cell r="K1014">
            <v>0</v>
          </cell>
        </row>
        <row r="1015">
          <cell r="A1015">
            <v>687</v>
          </cell>
          <cell r="B1015" t="str">
            <v>Santa Maria South</v>
          </cell>
          <cell r="C1015" t="str">
            <v>USA &amp; Canada</v>
          </cell>
          <cell r="D1015"/>
          <cell r="E1015">
            <v>31</v>
          </cell>
          <cell r="F1015">
            <v>27</v>
          </cell>
          <cell r="G1015"/>
          <cell r="H1015"/>
          <cell r="I1015"/>
          <cell r="J1015"/>
          <cell r="K1015">
            <v>-4</v>
          </cell>
        </row>
        <row r="1016">
          <cell r="A1016">
            <v>688</v>
          </cell>
          <cell r="B1016" t="str">
            <v>Taft</v>
          </cell>
          <cell r="C1016" t="str">
            <v>USA &amp; Canada</v>
          </cell>
          <cell r="D1016"/>
          <cell r="E1016">
            <v>26</v>
          </cell>
          <cell r="F1016">
            <v>25</v>
          </cell>
          <cell r="G1016"/>
          <cell r="H1016"/>
          <cell r="I1016"/>
          <cell r="J1016"/>
          <cell r="K1016">
            <v>-1</v>
          </cell>
        </row>
        <row r="1017">
          <cell r="A1017">
            <v>689</v>
          </cell>
          <cell r="B1017" t="str">
            <v>Thousand Oaks</v>
          </cell>
          <cell r="C1017" t="str">
            <v>USA &amp; Canada</v>
          </cell>
          <cell r="D1017"/>
          <cell r="E1017">
            <v>116</v>
          </cell>
          <cell r="F1017">
            <v>114</v>
          </cell>
          <cell r="G1017"/>
          <cell r="H1017"/>
          <cell r="I1017"/>
          <cell r="J1017"/>
          <cell r="K1017">
            <v>-2</v>
          </cell>
        </row>
        <row r="1018">
          <cell r="A1018">
            <v>690</v>
          </cell>
          <cell r="B1018" t="str">
            <v>Vandenberg Village</v>
          </cell>
          <cell r="C1018" t="str">
            <v>USA &amp; Canada</v>
          </cell>
          <cell r="D1018"/>
          <cell r="E1018">
            <v>13</v>
          </cell>
          <cell r="F1018">
            <v>14</v>
          </cell>
          <cell r="G1018"/>
          <cell r="H1018"/>
          <cell r="I1018"/>
          <cell r="J1018"/>
          <cell r="K1018">
            <v>1</v>
          </cell>
        </row>
        <row r="1019">
          <cell r="A1019">
            <v>691</v>
          </cell>
          <cell r="B1019" t="str">
            <v>Ventura</v>
          </cell>
          <cell r="C1019" t="str">
            <v>USA &amp; Canada</v>
          </cell>
          <cell r="D1019"/>
          <cell r="E1019">
            <v>96</v>
          </cell>
          <cell r="F1019">
            <v>97</v>
          </cell>
          <cell r="G1019"/>
          <cell r="H1019"/>
          <cell r="I1019"/>
          <cell r="J1019"/>
          <cell r="K1019">
            <v>1</v>
          </cell>
        </row>
        <row r="1020">
          <cell r="A1020">
            <v>692</v>
          </cell>
          <cell r="B1020" t="str">
            <v>Ventura East</v>
          </cell>
          <cell r="C1020" t="str">
            <v>USA &amp; Canada</v>
          </cell>
          <cell r="D1020"/>
          <cell r="E1020">
            <v>47</v>
          </cell>
          <cell r="F1020">
            <v>47</v>
          </cell>
          <cell r="G1020"/>
          <cell r="H1020"/>
          <cell r="I1020"/>
          <cell r="J1020"/>
          <cell r="K1020">
            <v>0</v>
          </cell>
        </row>
        <row r="1021">
          <cell r="A1021">
            <v>693</v>
          </cell>
          <cell r="B1021" t="str">
            <v>Ventura South</v>
          </cell>
          <cell r="C1021" t="str">
            <v>USA &amp; Canada</v>
          </cell>
          <cell r="D1021"/>
          <cell r="E1021">
            <v>42</v>
          </cell>
          <cell r="F1021">
            <v>42</v>
          </cell>
          <cell r="G1021"/>
          <cell r="H1021"/>
          <cell r="I1021"/>
          <cell r="J1021"/>
          <cell r="K1021">
            <v>0</v>
          </cell>
        </row>
        <row r="1022">
          <cell r="A1022">
            <v>694</v>
          </cell>
          <cell r="B1022" t="str">
            <v>Wasco</v>
          </cell>
          <cell r="C1022" t="str">
            <v>USA &amp; Canada</v>
          </cell>
          <cell r="D1022"/>
          <cell r="E1022">
            <v>20</v>
          </cell>
          <cell r="F1022">
            <v>22</v>
          </cell>
          <cell r="G1022"/>
          <cell r="H1022"/>
          <cell r="I1022"/>
          <cell r="J1022"/>
          <cell r="K1022">
            <v>2</v>
          </cell>
        </row>
        <row r="1023">
          <cell r="A1023">
            <v>695</v>
          </cell>
          <cell r="B1023" t="str">
            <v>Westlake Village</v>
          </cell>
          <cell r="C1023" t="str">
            <v>USA &amp; Canada</v>
          </cell>
          <cell r="D1023"/>
          <cell r="E1023">
            <v>55</v>
          </cell>
          <cell r="F1023">
            <v>59</v>
          </cell>
          <cell r="G1023"/>
          <cell r="H1023"/>
          <cell r="I1023"/>
          <cell r="J1023"/>
          <cell r="K1023">
            <v>4</v>
          </cell>
        </row>
        <row r="1024">
          <cell r="A1024">
            <v>21608</v>
          </cell>
          <cell r="B1024" t="str">
            <v>Newbury Park</v>
          </cell>
          <cell r="C1024" t="str">
            <v>USA &amp; Canada</v>
          </cell>
          <cell r="D1024"/>
          <cell r="E1024">
            <v>22</v>
          </cell>
          <cell r="F1024">
            <v>20</v>
          </cell>
          <cell r="G1024"/>
          <cell r="H1024"/>
          <cell r="I1024"/>
          <cell r="J1024"/>
          <cell r="K1024">
            <v>-2</v>
          </cell>
        </row>
        <row r="1025">
          <cell r="A1025">
            <v>21683</v>
          </cell>
          <cell r="B1025" t="str">
            <v>Pismo Beach (Five Cities)</v>
          </cell>
          <cell r="C1025" t="str">
            <v>USA &amp; Canada</v>
          </cell>
          <cell r="D1025"/>
          <cell r="E1025">
            <v>48</v>
          </cell>
          <cell r="F1025">
            <v>50</v>
          </cell>
          <cell r="G1025"/>
          <cell r="H1025"/>
          <cell r="I1025"/>
          <cell r="J1025"/>
          <cell r="K1025">
            <v>2</v>
          </cell>
        </row>
        <row r="1026">
          <cell r="A1026">
            <v>21788</v>
          </cell>
          <cell r="B1026" t="str">
            <v>Santa Maria-Breakfast</v>
          </cell>
          <cell r="C1026" t="str">
            <v>USA &amp; Canada</v>
          </cell>
          <cell r="D1026"/>
          <cell r="E1026">
            <v>65</v>
          </cell>
          <cell r="F1026">
            <v>68</v>
          </cell>
          <cell r="G1026"/>
          <cell r="H1026"/>
          <cell r="I1026"/>
          <cell r="J1026"/>
          <cell r="K1026">
            <v>3</v>
          </cell>
        </row>
        <row r="1027">
          <cell r="A1027">
            <v>21978</v>
          </cell>
          <cell r="B1027" t="str">
            <v>San Luis Obispo de Tolosa</v>
          </cell>
          <cell r="C1027" t="str">
            <v>USA &amp; Canada</v>
          </cell>
          <cell r="D1027"/>
          <cell r="E1027">
            <v>78</v>
          </cell>
          <cell r="F1027">
            <v>80</v>
          </cell>
          <cell r="G1027"/>
          <cell r="H1027"/>
          <cell r="I1027"/>
          <cell r="J1027"/>
          <cell r="K1027">
            <v>2</v>
          </cell>
        </row>
        <row r="1028">
          <cell r="A1028">
            <v>22172</v>
          </cell>
          <cell r="B1028" t="str">
            <v>Camarillo Sunrise</v>
          </cell>
          <cell r="C1028" t="str">
            <v>USA &amp; Canada</v>
          </cell>
          <cell r="D1028"/>
          <cell r="E1028">
            <v>18</v>
          </cell>
          <cell r="F1028">
            <v>18</v>
          </cell>
          <cell r="G1028"/>
          <cell r="H1028"/>
          <cell r="I1028"/>
          <cell r="J1028"/>
          <cell r="K1028">
            <v>0</v>
          </cell>
        </row>
        <row r="1029">
          <cell r="A1029">
            <v>22212</v>
          </cell>
          <cell r="B1029" t="str">
            <v>Ojai West</v>
          </cell>
          <cell r="C1029" t="str">
            <v>USA &amp; Canada</v>
          </cell>
          <cell r="D1029"/>
          <cell r="E1029">
            <v>33</v>
          </cell>
          <cell r="F1029">
            <v>32</v>
          </cell>
          <cell r="G1029"/>
          <cell r="H1029"/>
          <cell r="I1029"/>
          <cell r="J1029"/>
          <cell r="K1029">
            <v>-1</v>
          </cell>
        </row>
        <row r="1030">
          <cell r="A1030">
            <v>22470</v>
          </cell>
          <cell r="B1030" t="str">
            <v>Santa Barbara Sunrise</v>
          </cell>
          <cell r="C1030" t="str">
            <v>USA &amp; Canada</v>
          </cell>
          <cell r="D1030"/>
          <cell r="E1030">
            <v>45</v>
          </cell>
          <cell r="F1030">
            <v>46</v>
          </cell>
          <cell r="G1030"/>
          <cell r="H1030"/>
          <cell r="I1030"/>
          <cell r="J1030"/>
          <cell r="K1030">
            <v>1</v>
          </cell>
        </row>
        <row r="1031">
          <cell r="A1031">
            <v>22626</v>
          </cell>
          <cell r="B1031" t="str">
            <v>Solvang</v>
          </cell>
          <cell r="C1031" t="str">
            <v>USA &amp; Canada</v>
          </cell>
          <cell r="D1031"/>
          <cell r="E1031">
            <v>57</v>
          </cell>
          <cell r="F1031">
            <v>55</v>
          </cell>
          <cell r="G1031"/>
          <cell r="H1031"/>
          <cell r="I1031"/>
          <cell r="J1031"/>
          <cell r="K1031">
            <v>-2</v>
          </cell>
        </row>
        <row r="1032">
          <cell r="A1032">
            <v>22723</v>
          </cell>
          <cell r="B1032" t="str">
            <v>Westlake Village Sunrise</v>
          </cell>
          <cell r="C1032" t="str">
            <v>USA &amp; Canada</v>
          </cell>
          <cell r="D1032"/>
          <cell r="E1032">
            <v>53</v>
          </cell>
          <cell r="F1032">
            <v>52</v>
          </cell>
          <cell r="G1032"/>
          <cell r="H1032"/>
          <cell r="I1032"/>
          <cell r="J1032"/>
          <cell r="K1032">
            <v>-1</v>
          </cell>
        </row>
        <row r="1033">
          <cell r="A1033">
            <v>23930</v>
          </cell>
          <cell r="B1033" t="str">
            <v>Simi Sunrise</v>
          </cell>
          <cell r="C1033" t="str">
            <v>USA &amp; Canada</v>
          </cell>
          <cell r="D1033"/>
          <cell r="E1033">
            <v>95</v>
          </cell>
          <cell r="F1033">
            <v>92</v>
          </cell>
          <cell r="G1033"/>
          <cell r="H1033"/>
          <cell r="I1033"/>
          <cell r="J1033"/>
          <cell r="K1033">
            <v>-3</v>
          </cell>
        </row>
        <row r="1034">
          <cell r="A1034">
            <v>24714</v>
          </cell>
          <cell r="B1034" t="str">
            <v>Tehachapi</v>
          </cell>
          <cell r="C1034" t="str">
            <v>USA &amp; Canada</v>
          </cell>
          <cell r="D1034"/>
          <cell r="E1034">
            <v>36</v>
          </cell>
          <cell r="F1034">
            <v>34</v>
          </cell>
          <cell r="G1034"/>
          <cell r="H1034"/>
          <cell r="I1034"/>
          <cell r="J1034"/>
          <cell r="K1034">
            <v>-2</v>
          </cell>
        </row>
        <row r="1035">
          <cell r="A1035">
            <v>24747</v>
          </cell>
          <cell r="B1035" t="str">
            <v>Los Osos</v>
          </cell>
          <cell r="C1035" t="str">
            <v>USA &amp; Canada</v>
          </cell>
          <cell r="D1035"/>
          <cell r="E1035">
            <v>26</v>
          </cell>
          <cell r="F1035">
            <v>26</v>
          </cell>
          <cell r="G1035"/>
          <cell r="H1035"/>
          <cell r="I1035"/>
          <cell r="J1035"/>
          <cell r="K1035">
            <v>0</v>
          </cell>
        </row>
        <row r="1036">
          <cell r="A1036">
            <v>25047</v>
          </cell>
          <cell r="B1036" t="str">
            <v>Goleta Noontime</v>
          </cell>
          <cell r="C1036" t="str">
            <v>USA &amp; Canada</v>
          </cell>
          <cell r="D1036"/>
          <cell r="E1036">
            <v>21</v>
          </cell>
          <cell r="F1036">
            <v>20</v>
          </cell>
          <cell r="G1036"/>
          <cell r="H1036"/>
          <cell r="I1036"/>
          <cell r="J1036"/>
          <cell r="K1036">
            <v>-1</v>
          </cell>
        </row>
        <row r="1037">
          <cell r="A1037">
            <v>28363</v>
          </cell>
          <cell r="B1037" t="str">
            <v>Indian Wells Valley (Inyokern)</v>
          </cell>
          <cell r="C1037" t="str">
            <v>USA &amp; Canada</v>
          </cell>
          <cell r="D1037"/>
          <cell r="E1037">
            <v>7</v>
          </cell>
          <cell r="F1037">
            <v>7</v>
          </cell>
          <cell r="G1037"/>
          <cell r="H1037"/>
          <cell r="I1037"/>
          <cell r="J1037"/>
          <cell r="K1037">
            <v>0</v>
          </cell>
        </row>
        <row r="1038">
          <cell r="A1038">
            <v>31879</v>
          </cell>
          <cell r="B1038" t="str">
            <v>Paso Robles Sunrise</v>
          </cell>
          <cell r="C1038" t="str">
            <v>USA &amp; Canada</v>
          </cell>
          <cell r="D1038"/>
          <cell r="E1038">
            <v>22</v>
          </cell>
          <cell r="F1038">
            <v>21</v>
          </cell>
          <cell r="G1038"/>
          <cell r="H1038"/>
          <cell r="I1038"/>
          <cell r="J1038"/>
          <cell r="K1038">
            <v>-1</v>
          </cell>
        </row>
        <row r="1039">
          <cell r="A1039">
            <v>50285</v>
          </cell>
          <cell r="B1039" t="str">
            <v>Nipomo</v>
          </cell>
          <cell r="C1039" t="str">
            <v>USA &amp; Canada</v>
          </cell>
          <cell r="D1039"/>
          <cell r="E1039">
            <v>37</v>
          </cell>
          <cell r="F1039">
            <v>41</v>
          </cell>
          <cell r="G1039"/>
          <cell r="H1039"/>
          <cell r="I1039"/>
          <cell r="J1039"/>
          <cell r="K1039">
            <v>4</v>
          </cell>
        </row>
        <row r="1040">
          <cell r="A1040">
            <v>51109</v>
          </cell>
          <cell r="B1040" t="str">
            <v>San Luis Obispo Daybreak</v>
          </cell>
          <cell r="C1040" t="str">
            <v>USA &amp; Canada</v>
          </cell>
          <cell r="D1040"/>
          <cell r="E1040">
            <v>32</v>
          </cell>
          <cell r="F1040">
            <v>30</v>
          </cell>
          <cell r="G1040"/>
          <cell r="H1040"/>
          <cell r="I1040"/>
          <cell r="J1040"/>
          <cell r="K1040">
            <v>-2</v>
          </cell>
        </row>
        <row r="1041">
          <cell r="A1041">
            <v>56814</v>
          </cell>
          <cell r="B1041" t="str">
            <v>Templeton</v>
          </cell>
          <cell r="C1041" t="str">
            <v>USA &amp; Canada</v>
          </cell>
          <cell r="D1041"/>
          <cell r="E1041">
            <v>18</v>
          </cell>
          <cell r="F1041">
            <v>23</v>
          </cell>
          <cell r="G1041"/>
          <cell r="H1041"/>
          <cell r="I1041"/>
          <cell r="J1041"/>
          <cell r="K1041">
            <v>5</v>
          </cell>
        </row>
        <row r="1042">
          <cell r="A1042">
            <v>57138</v>
          </cell>
          <cell r="B1042" t="str">
            <v>Los Olivos</v>
          </cell>
          <cell r="C1042" t="str">
            <v>USA &amp; Canada</v>
          </cell>
          <cell r="D1042"/>
          <cell r="E1042">
            <v>35</v>
          </cell>
          <cell r="F1042">
            <v>38</v>
          </cell>
          <cell r="G1042"/>
          <cell r="H1042"/>
          <cell r="I1042"/>
          <cell r="J1042"/>
          <cell r="K1042">
            <v>3</v>
          </cell>
        </row>
        <row r="1043">
          <cell r="A1043">
            <v>57884</v>
          </cell>
          <cell r="B1043" t="str">
            <v>Carpinteria Morning</v>
          </cell>
          <cell r="C1043" t="str">
            <v>USA &amp; Canada</v>
          </cell>
          <cell r="D1043"/>
          <cell r="E1043">
            <v>39</v>
          </cell>
          <cell r="F1043">
            <v>49</v>
          </cell>
          <cell r="G1043"/>
          <cell r="H1043"/>
          <cell r="I1043"/>
          <cell r="J1043"/>
          <cell r="K1043">
            <v>10</v>
          </cell>
        </row>
        <row r="1044">
          <cell r="A1044">
            <v>58600</v>
          </cell>
          <cell r="B1044" t="str">
            <v>Simi Sunset</v>
          </cell>
          <cell r="C1044" t="str">
            <v>USA &amp; Canada</v>
          </cell>
          <cell r="D1044"/>
          <cell r="E1044">
            <v>37</v>
          </cell>
          <cell r="F1044">
            <v>37</v>
          </cell>
          <cell r="G1044"/>
          <cell r="H1044"/>
          <cell r="I1044"/>
          <cell r="J1044"/>
          <cell r="K1044">
            <v>0</v>
          </cell>
        </row>
        <row r="1045">
          <cell r="A1045">
            <v>63354</v>
          </cell>
          <cell r="B1045" t="str">
            <v>Grover Beach</v>
          </cell>
          <cell r="C1045" t="str">
            <v>USA &amp; Canada</v>
          </cell>
          <cell r="D1045"/>
          <cell r="E1045">
            <v>17</v>
          </cell>
          <cell r="F1045">
            <v>17</v>
          </cell>
          <cell r="G1045"/>
          <cell r="H1045"/>
          <cell r="I1045"/>
          <cell r="J1045"/>
          <cell r="K1045">
            <v>0</v>
          </cell>
        </row>
        <row r="1046">
          <cell r="A1046">
            <v>68062</v>
          </cell>
          <cell r="B1046" t="str">
            <v>Central Coast-Passport, D5240</v>
          </cell>
          <cell r="C1046" t="str">
            <v>USA &amp; Canada</v>
          </cell>
          <cell r="D1046"/>
          <cell r="E1046">
            <v>22</v>
          </cell>
          <cell r="F1046">
            <v>33</v>
          </cell>
          <cell r="G1046"/>
          <cell r="H1046"/>
          <cell r="I1046"/>
          <cell r="J1046"/>
          <cell r="K1046">
            <v>11</v>
          </cell>
        </row>
        <row r="1047">
          <cell r="A1047">
            <v>73587</v>
          </cell>
          <cell r="B1047" t="str">
            <v>Buellton</v>
          </cell>
          <cell r="C1047" t="str">
            <v>USA &amp; Canada</v>
          </cell>
          <cell r="D1047"/>
          <cell r="E1047">
            <v>15</v>
          </cell>
          <cell r="F1047">
            <v>15</v>
          </cell>
          <cell r="G1047"/>
          <cell r="H1047"/>
          <cell r="I1047"/>
          <cell r="J1047"/>
          <cell r="K1047">
            <v>0</v>
          </cell>
        </row>
        <row r="1048">
          <cell r="A1048">
            <v>78654</v>
          </cell>
          <cell r="B1048" t="str">
            <v>Cayucos</v>
          </cell>
          <cell r="C1048" t="str">
            <v>USA &amp; Canada</v>
          </cell>
          <cell r="D1048"/>
          <cell r="E1048">
            <v>27</v>
          </cell>
          <cell r="F1048">
            <v>27</v>
          </cell>
          <cell r="G1048"/>
          <cell r="H1048"/>
          <cell r="I1048"/>
          <cell r="J1048"/>
          <cell r="K1048">
            <v>0</v>
          </cell>
        </row>
        <row r="1049">
          <cell r="A1049">
            <v>78837</v>
          </cell>
          <cell r="B1049" t="str">
            <v>Moorpark Morning</v>
          </cell>
          <cell r="C1049" t="str">
            <v>USA &amp; Canada</v>
          </cell>
          <cell r="D1049"/>
          <cell r="E1049">
            <v>22</v>
          </cell>
          <cell r="F1049">
            <v>22</v>
          </cell>
          <cell r="G1049"/>
          <cell r="H1049"/>
          <cell r="I1049"/>
          <cell r="J1049"/>
          <cell r="K1049">
            <v>0</v>
          </cell>
        </row>
        <row r="1050">
          <cell r="A1050">
            <v>82338</v>
          </cell>
          <cell r="B1050" t="str">
            <v>Bakersfield Twilight</v>
          </cell>
          <cell r="C1050" t="str">
            <v>USA &amp; Canada</v>
          </cell>
          <cell r="D1050"/>
          <cell r="E1050">
            <v>30</v>
          </cell>
          <cell r="F1050">
            <v>31</v>
          </cell>
          <cell r="G1050"/>
          <cell r="H1050"/>
          <cell r="I1050"/>
          <cell r="J1050"/>
          <cell r="K1050">
            <v>1</v>
          </cell>
        </row>
        <row r="1051">
          <cell r="A1051">
            <v>84535</v>
          </cell>
          <cell r="B1051" t="str">
            <v>E-Club of One World D5240</v>
          </cell>
          <cell r="C1051" t="str">
            <v>USA &amp; Canada</v>
          </cell>
          <cell r="D1051"/>
          <cell r="E1051">
            <v>63</v>
          </cell>
          <cell r="F1051">
            <v>68</v>
          </cell>
          <cell r="G1051"/>
          <cell r="H1051"/>
          <cell r="I1051"/>
          <cell r="J1051"/>
          <cell r="K1051">
            <v>5</v>
          </cell>
        </row>
        <row r="1052">
          <cell r="A1052">
            <v>84838</v>
          </cell>
          <cell r="B1052" t="str">
            <v>The Five Cities ECO</v>
          </cell>
          <cell r="C1052" t="str">
            <v>USA &amp; Canada</v>
          </cell>
          <cell r="D1052"/>
          <cell r="E1052">
            <v>14</v>
          </cell>
          <cell r="F1052">
            <v>12</v>
          </cell>
          <cell r="G1052"/>
          <cell r="H1052"/>
          <cell r="I1052"/>
          <cell r="J1052"/>
          <cell r="K1052">
            <v>-2</v>
          </cell>
        </row>
        <row r="1053">
          <cell r="A1053">
            <v>87818</v>
          </cell>
          <cell r="B1053" t="str">
            <v>Carpinteria Sunset</v>
          </cell>
          <cell r="C1053" t="str">
            <v>USA &amp; Canada</v>
          </cell>
          <cell r="D1053"/>
          <cell r="E1053">
            <v>21</v>
          </cell>
          <cell r="F1053">
            <v>22</v>
          </cell>
          <cell r="G1053"/>
          <cell r="H1053"/>
          <cell r="I1053"/>
          <cell r="J1053"/>
          <cell r="K1053">
            <v>1</v>
          </cell>
        </row>
        <row r="1054">
          <cell r="A1054" t="str">
            <v>Existing Club Totals</v>
          </cell>
          <cell r="B1054"/>
          <cell r="C1054"/>
          <cell r="D1054"/>
          <cell r="E1054">
            <v>3145</v>
          </cell>
          <cell r="F1054">
            <v>3176</v>
          </cell>
          <cell r="G1054"/>
          <cell r="H1054"/>
          <cell r="I1054"/>
          <cell r="J1054"/>
          <cell r="K1054">
            <v>31</v>
          </cell>
        </row>
        <row r="1056">
          <cell r="A1056" t="str">
            <v>No New Clubs Chartered Since 1 July</v>
          </cell>
          <cell r="B1056"/>
          <cell r="C1056"/>
          <cell r="D1056"/>
          <cell r="E1056"/>
          <cell r="F1056"/>
          <cell r="G1056"/>
          <cell r="H1056"/>
          <cell r="I1056"/>
          <cell r="J1056"/>
          <cell r="K1056"/>
        </row>
        <row r="1057">
          <cell r="A1057" t="str">
            <v>Club ID</v>
          </cell>
          <cell r="B1057" t="str">
            <v>Club Name</v>
          </cell>
          <cell r="C1057" t="str">
            <v>Region 14 Name</v>
          </cell>
          <cell r="D1057"/>
          <cell r="E1057" t="str">
            <v>Member Count @ 1 July</v>
          </cell>
          <cell r="F1057" t="str">
            <v>Member Count @ Current</v>
          </cell>
          <cell r="G1057"/>
          <cell r="H1057" t="str">
            <v>Termination Reason</v>
          </cell>
          <cell r="I1057"/>
          <cell r="J1057" t="str">
            <v>Termination Date</v>
          </cell>
          <cell r="K1057" t="str">
            <v>Net Change from 1 July</v>
          </cell>
        </row>
        <row r="1058">
          <cell r="A1058"/>
          <cell r="B1058"/>
          <cell r="C1058"/>
          <cell r="D1058"/>
          <cell r="E1058">
            <v>0</v>
          </cell>
          <cell r="F1058">
            <v>0</v>
          </cell>
          <cell r="G1058"/>
          <cell r="H1058"/>
          <cell r="I1058"/>
          <cell r="J1058"/>
          <cell r="K1058">
            <v>0</v>
          </cell>
        </row>
        <row r="1059">
          <cell r="A1059" t="str">
            <v>New Club Totals</v>
          </cell>
          <cell r="B1059"/>
          <cell r="C1059"/>
          <cell r="D1059"/>
          <cell r="E1059">
            <v>0</v>
          </cell>
          <cell r="F1059">
            <v>0</v>
          </cell>
          <cell r="G1059"/>
          <cell r="H1059"/>
          <cell r="I1059"/>
          <cell r="J1059"/>
          <cell r="K1059">
            <v>0</v>
          </cell>
        </row>
        <row r="1061">
          <cell r="A1061"/>
          <cell r="B1061"/>
          <cell r="C1061"/>
          <cell r="D1061" t="str">
            <v>Member at 1 July</v>
          </cell>
          <cell r="E1061"/>
          <cell r="F1061"/>
          <cell r="G1061" t="str">
            <v>Member @ Current</v>
          </cell>
          <cell r="H1061"/>
          <cell r="I1061" t="str">
            <v>Net Change from 1 July</v>
          </cell>
          <cell r="J1061"/>
          <cell r="K1061"/>
        </row>
        <row r="1062">
          <cell r="A1062" t="str">
            <v>Total Performance For District # 5240</v>
          </cell>
          <cell r="B1062"/>
          <cell r="C1062"/>
          <cell r="D1062">
            <v>3145</v>
          </cell>
          <cell r="E1062"/>
          <cell r="F1062"/>
          <cell r="G1062">
            <v>3176</v>
          </cell>
          <cell r="H1062"/>
          <cell r="I1062">
            <v>31</v>
          </cell>
          <cell r="J1062"/>
          <cell r="K1062"/>
        </row>
        <row r="1064">
          <cell r="A1064" t="str">
            <v>District ID 5280</v>
          </cell>
          <cell r="B1064"/>
          <cell r="C1064"/>
          <cell r="D1064"/>
          <cell r="E1064"/>
          <cell r="F1064"/>
          <cell r="G1064"/>
          <cell r="H1064"/>
          <cell r="I1064"/>
          <cell r="J1064"/>
          <cell r="K1064"/>
        </row>
        <row r="1065">
          <cell r="A1065" t="str">
            <v>Club ID</v>
          </cell>
          <cell r="B1065" t="str">
            <v>Club Name</v>
          </cell>
          <cell r="C1065" t="str">
            <v>Region 14 Name</v>
          </cell>
          <cell r="D1065"/>
          <cell r="E1065" t="str">
            <v>Member Count @ 1 July</v>
          </cell>
          <cell r="F1065" t="str">
            <v>Member Count @ Current</v>
          </cell>
          <cell r="G1065"/>
          <cell r="H1065" t="str">
            <v>Termination Reason</v>
          </cell>
          <cell r="I1065"/>
          <cell r="J1065" t="str">
            <v>Termination Date</v>
          </cell>
          <cell r="K1065" t="str">
            <v>Net Change from 1 July</v>
          </cell>
        </row>
        <row r="1066">
          <cell r="A1066">
            <v>697</v>
          </cell>
          <cell r="B1066" t="str">
            <v>Burbank</v>
          </cell>
          <cell r="C1066" t="str">
            <v>USA &amp; Canada</v>
          </cell>
          <cell r="D1066"/>
          <cell r="E1066">
            <v>33</v>
          </cell>
          <cell r="F1066">
            <v>36</v>
          </cell>
          <cell r="G1066"/>
          <cell r="H1066"/>
          <cell r="I1066"/>
          <cell r="J1066"/>
          <cell r="K1066">
            <v>3</v>
          </cell>
        </row>
        <row r="1067">
          <cell r="A1067">
            <v>699</v>
          </cell>
          <cell r="B1067" t="str">
            <v>West San Fernando Valley</v>
          </cell>
          <cell r="C1067" t="str">
            <v>USA &amp; Canada</v>
          </cell>
          <cell r="D1067"/>
          <cell r="E1067">
            <v>10</v>
          </cell>
          <cell r="F1067">
            <v>5</v>
          </cell>
          <cell r="G1067"/>
          <cell r="H1067"/>
          <cell r="I1067"/>
          <cell r="J1067"/>
          <cell r="K1067">
            <v>-5</v>
          </cell>
        </row>
        <row r="1068">
          <cell r="A1068">
            <v>703</v>
          </cell>
          <cell r="B1068" t="str">
            <v>Glendale</v>
          </cell>
          <cell r="C1068" t="str">
            <v>USA &amp; Canada</v>
          </cell>
          <cell r="D1068"/>
          <cell r="E1068">
            <v>36</v>
          </cell>
          <cell r="F1068">
            <v>41</v>
          </cell>
          <cell r="G1068"/>
          <cell r="H1068"/>
          <cell r="I1068"/>
          <cell r="J1068"/>
          <cell r="K1068">
            <v>5</v>
          </cell>
        </row>
        <row r="1069">
          <cell r="A1069">
            <v>704</v>
          </cell>
          <cell r="B1069" t="str">
            <v>Granada Hills</v>
          </cell>
          <cell r="C1069" t="str">
            <v>USA &amp; Canada</v>
          </cell>
          <cell r="D1069"/>
          <cell r="E1069">
            <v>40</v>
          </cell>
          <cell r="F1069">
            <v>36</v>
          </cell>
          <cell r="G1069"/>
          <cell r="H1069"/>
          <cell r="I1069"/>
          <cell r="J1069"/>
          <cell r="K1069">
            <v>-4</v>
          </cell>
        </row>
        <row r="1070">
          <cell r="A1070">
            <v>709</v>
          </cell>
          <cell r="B1070" t="str">
            <v>Santa Clarita Valley</v>
          </cell>
          <cell r="C1070" t="str">
            <v>USA &amp; Canada</v>
          </cell>
          <cell r="D1070"/>
          <cell r="E1070">
            <v>57</v>
          </cell>
          <cell r="F1070">
            <v>55</v>
          </cell>
          <cell r="G1070"/>
          <cell r="H1070"/>
          <cell r="I1070"/>
          <cell r="J1070"/>
          <cell r="K1070">
            <v>-2</v>
          </cell>
        </row>
        <row r="1071">
          <cell r="A1071">
            <v>710</v>
          </cell>
          <cell r="B1071" t="str">
            <v>Northeast Los Angeles</v>
          </cell>
          <cell r="C1071" t="str">
            <v>USA &amp; Canada</v>
          </cell>
          <cell r="D1071"/>
          <cell r="E1071">
            <v>5</v>
          </cell>
          <cell r="F1071">
            <v>5</v>
          </cell>
          <cell r="G1071"/>
          <cell r="H1071"/>
          <cell r="I1071"/>
          <cell r="J1071"/>
          <cell r="K1071">
            <v>0</v>
          </cell>
        </row>
        <row r="1072">
          <cell r="A1072">
            <v>711</v>
          </cell>
          <cell r="B1072" t="str">
            <v>San Fernando Valley Evening</v>
          </cell>
          <cell r="C1072" t="str">
            <v>USA &amp; Canada</v>
          </cell>
          <cell r="D1072"/>
          <cell r="E1072">
            <v>7</v>
          </cell>
          <cell r="F1072">
            <v>8</v>
          </cell>
          <cell r="G1072"/>
          <cell r="H1072"/>
          <cell r="I1072"/>
          <cell r="J1072"/>
          <cell r="K1072">
            <v>1</v>
          </cell>
        </row>
        <row r="1073">
          <cell r="A1073">
            <v>719</v>
          </cell>
          <cell r="B1073" t="str">
            <v>Studio City-Sherman Oaks</v>
          </cell>
          <cell r="C1073" t="str">
            <v>USA &amp; Canada</v>
          </cell>
          <cell r="D1073"/>
          <cell r="E1073">
            <v>15</v>
          </cell>
          <cell r="F1073">
            <v>16</v>
          </cell>
          <cell r="G1073"/>
          <cell r="H1073"/>
          <cell r="I1073"/>
          <cell r="J1073"/>
          <cell r="K1073">
            <v>1</v>
          </cell>
        </row>
        <row r="1074">
          <cell r="A1074">
            <v>720</v>
          </cell>
          <cell r="B1074" t="str">
            <v>Sunland-Tujunga</v>
          </cell>
          <cell r="C1074" t="str">
            <v>USA &amp; Canada</v>
          </cell>
          <cell r="D1074"/>
          <cell r="E1074">
            <v>6</v>
          </cell>
          <cell r="F1074">
            <v>7</v>
          </cell>
          <cell r="G1074"/>
          <cell r="H1074"/>
          <cell r="I1074"/>
          <cell r="J1074"/>
          <cell r="K1074">
            <v>1</v>
          </cell>
        </row>
        <row r="1075">
          <cell r="A1075">
            <v>724</v>
          </cell>
          <cell r="B1075" t="str">
            <v>Greater Van Nuys</v>
          </cell>
          <cell r="C1075" t="str">
            <v>USA &amp; Canada</v>
          </cell>
          <cell r="D1075"/>
          <cell r="E1075">
            <v>28</v>
          </cell>
          <cell r="F1075">
            <v>31</v>
          </cell>
          <cell r="G1075"/>
          <cell r="H1075"/>
          <cell r="I1075"/>
          <cell r="J1075"/>
          <cell r="K1075">
            <v>3</v>
          </cell>
        </row>
        <row r="1076">
          <cell r="A1076">
            <v>726</v>
          </cell>
          <cell r="B1076" t="str">
            <v>Woodland Hills</v>
          </cell>
          <cell r="C1076" t="str">
            <v>USA &amp; Canada</v>
          </cell>
          <cell r="D1076"/>
          <cell r="E1076">
            <v>65</v>
          </cell>
          <cell r="F1076">
            <v>67</v>
          </cell>
          <cell r="G1076"/>
          <cell r="H1076"/>
          <cell r="I1076"/>
          <cell r="J1076"/>
          <cell r="K1076">
            <v>2</v>
          </cell>
        </row>
        <row r="1077">
          <cell r="A1077">
            <v>727</v>
          </cell>
          <cell r="B1077" t="str">
            <v>Bellflower</v>
          </cell>
          <cell r="C1077" t="str">
            <v>USA &amp; Canada</v>
          </cell>
          <cell r="D1077"/>
          <cell r="E1077">
            <v>25</v>
          </cell>
          <cell r="F1077">
            <v>25</v>
          </cell>
          <cell r="G1077"/>
          <cell r="H1077"/>
          <cell r="I1077"/>
          <cell r="J1077"/>
          <cell r="K1077">
            <v>0</v>
          </cell>
        </row>
        <row r="1078">
          <cell r="A1078">
            <v>730</v>
          </cell>
          <cell r="B1078" t="str">
            <v>Beverly Hills</v>
          </cell>
          <cell r="C1078" t="str">
            <v>USA &amp; Canada</v>
          </cell>
          <cell r="D1078"/>
          <cell r="E1078">
            <v>153</v>
          </cell>
          <cell r="F1078">
            <v>151</v>
          </cell>
          <cell r="G1078"/>
          <cell r="H1078"/>
          <cell r="I1078"/>
          <cell r="J1078"/>
          <cell r="K1078">
            <v>-2</v>
          </cell>
        </row>
        <row r="1079">
          <cell r="A1079">
            <v>734</v>
          </cell>
          <cell r="B1079" t="str">
            <v>Culver City</v>
          </cell>
          <cell r="C1079" t="str">
            <v>USA &amp; Canada</v>
          </cell>
          <cell r="D1079"/>
          <cell r="E1079">
            <v>26</v>
          </cell>
          <cell r="F1079">
            <v>28</v>
          </cell>
          <cell r="G1079"/>
          <cell r="H1079"/>
          <cell r="I1079"/>
          <cell r="J1079"/>
          <cell r="K1079">
            <v>2</v>
          </cell>
        </row>
        <row r="1080">
          <cell r="A1080">
            <v>736</v>
          </cell>
          <cell r="B1080" t="str">
            <v>Carson-Gardena-Dominguez</v>
          </cell>
          <cell r="C1080" t="str">
            <v>USA &amp; Canada</v>
          </cell>
          <cell r="D1080"/>
          <cell r="E1080">
            <v>21</v>
          </cell>
          <cell r="F1080">
            <v>21</v>
          </cell>
          <cell r="G1080"/>
          <cell r="H1080"/>
          <cell r="I1080"/>
          <cell r="J1080"/>
          <cell r="K1080">
            <v>0</v>
          </cell>
        </row>
        <row r="1081">
          <cell r="A1081">
            <v>737</v>
          </cell>
          <cell r="B1081" t="str">
            <v>Downey</v>
          </cell>
          <cell r="C1081" t="str">
            <v>USA &amp; Canada</v>
          </cell>
          <cell r="D1081"/>
          <cell r="E1081">
            <v>70</v>
          </cell>
          <cell r="F1081">
            <v>71</v>
          </cell>
          <cell r="G1081"/>
          <cell r="H1081"/>
          <cell r="I1081"/>
          <cell r="J1081"/>
          <cell r="K1081">
            <v>1</v>
          </cell>
        </row>
        <row r="1082">
          <cell r="A1082">
            <v>738</v>
          </cell>
          <cell r="B1082" t="str">
            <v>El Segundo</v>
          </cell>
          <cell r="C1082" t="str">
            <v>USA &amp; Canada</v>
          </cell>
          <cell r="D1082"/>
          <cell r="E1082">
            <v>58</v>
          </cell>
          <cell r="F1082">
            <v>58</v>
          </cell>
          <cell r="G1082"/>
          <cell r="H1082"/>
          <cell r="I1082"/>
          <cell r="J1082"/>
          <cell r="K1082">
            <v>0</v>
          </cell>
        </row>
        <row r="1083">
          <cell r="A1083">
            <v>740</v>
          </cell>
          <cell r="B1083" t="str">
            <v>Hawthorne/LAX/Lennox</v>
          </cell>
          <cell r="C1083" t="str">
            <v>USA &amp; Canada</v>
          </cell>
          <cell r="D1083"/>
          <cell r="E1083">
            <v>14</v>
          </cell>
          <cell r="F1083">
            <v>13</v>
          </cell>
          <cell r="G1083"/>
          <cell r="H1083"/>
          <cell r="I1083"/>
          <cell r="J1083"/>
          <cell r="K1083">
            <v>-1</v>
          </cell>
        </row>
        <row r="1084">
          <cell r="A1084">
            <v>741</v>
          </cell>
          <cell r="B1084" t="str">
            <v>Hermosa Beach</v>
          </cell>
          <cell r="C1084" t="str">
            <v>USA &amp; Canada</v>
          </cell>
          <cell r="D1084"/>
          <cell r="E1084">
            <v>14</v>
          </cell>
          <cell r="F1084">
            <v>16</v>
          </cell>
          <cell r="G1084"/>
          <cell r="H1084"/>
          <cell r="I1084"/>
          <cell r="J1084"/>
          <cell r="K1084">
            <v>2</v>
          </cell>
        </row>
        <row r="1085">
          <cell r="A1085">
            <v>742</v>
          </cell>
          <cell r="B1085" t="str">
            <v>Hollywood</v>
          </cell>
          <cell r="C1085" t="str">
            <v>USA &amp; Canada</v>
          </cell>
          <cell r="D1085"/>
          <cell r="E1085">
            <v>16</v>
          </cell>
          <cell r="F1085">
            <v>17</v>
          </cell>
          <cell r="G1085"/>
          <cell r="H1085"/>
          <cell r="I1085"/>
          <cell r="J1085"/>
          <cell r="K1085">
            <v>1</v>
          </cell>
        </row>
        <row r="1086">
          <cell r="A1086">
            <v>744</v>
          </cell>
          <cell r="B1086" t="str">
            <v>Inglewood</v>
          </cell>
          <cell r="C1086" t="str">
            <v>USA &amp; Canada</v>
          </cell>
          <cell r="D1086"/>
          <cell r="E1086">
            <v>19</v>
          </cell>
          <cell r="F1086">
            <v>16</v>
          </cell>
          <cell r="G1086"/>
          <cell r="H1086"/>
          <cell r="I1086"/>
          <cell r="J1086"/>
          <cell r="K1086">
            <v>-3</v>
          </cell>
        </row>
        <row r="1087">
          <cell r="A1087">
            <v>745</v>
          </cell>
          <cell r="B1087" t="str">
            <v>Lawndale</v>
          </cell>
          <cell r="C1087" t="str">
            <v>USA &amp; Canada</v>
          </cell>
          <cell r="D1087"/>
          <cell r="E1087">
            <v>10</v>
          </cell>
          <cell r="F1087">
            <v>9</v>
          </cell>
          <cell r="G1087"/>
          <cell r="H1087"/>
          <cell r="I1087"/>
          <cell r="J1087"/>
          <cell r="K1087">
            <v>-1</v>
          </cell>
        </row>
        <row r="1088">
          <cell r="A1088">
            <v>746</v>
          </cell>
          <cell r="B1088" t="str">
            <v>West Torrance</v>
          </cell>
          <cell r="C1088" t="str">
            <v>USA &amp; Canada</v>
          </cell>
          <cell r="D1088"/>
          <cell r="E1088">
            <v>10</v>
          </cell>
          <cell r="F1088">
            <v>10</v>
          </cell>
          <cell r="G1088"/>
          <cell r="H1088"/>
          <cell r="I1088"/>
          <cell r="J1088"/>
          <cell r="K1088">
            <v>0</v>
          </cell>
        </row>
        <row r="1089">
          <cell r="A1089">
            <v>747</v>
          </cell>
          <cell r="B1089" t="str">
            <v>Los Angeles</v>
          </cell>
          <cell r="C1089" t="str">
            <v>USA &amp; Canada</v>
          </cell>
          <cell r="D1089"/>
          <cell r="E1089">
            <v>223</v>
          </cell>
          <cell r="F1089">
            <v>227</v>
          </cell>
          <cell r="G1089"/>
          <cell r="H1089"/>
          <cell r="I1089"/>
          <cell r="J1089"/>
          <cell r="K1089">
            <v>4</v>
          </cell>
        </row>
        <row r="1090">
          <cell r="A1090">
            <v>749</v>
          </cell>
          <cell r="B1090" t="str">
            <v>Lynwood</v>
          </cell>
          <cell r="C1090" t="str">
            <v>USA &amp; Canada</v>
          </cell>
          <cell r="D1090"/>
          <cell r="E1090">
            <v>14</v>
          </cell>
          <cell r="F1090">
            <v>19</v>
          </cell>
          <cell r="G1090"/>
          <cell r="H1090"/>
          <cell r="I1090"/>
          <cell r="J1090"/>
          <cell r="K1090">
            <v>5</v>
          </cell>
        </row>
        <row r="1091">
          <cell r="A1091">
            <v>750</v>
          </cell>
          <cell r="B1091" t="str">
            <v>Malibu</v>
          </cell>
          <cell r="C1091" t="str">
            <v>USA &amp; Canada</v>
          </cell>
          <cell r="D1091"/>
          <cell r="E1091">
            <v>10</v>
          </cell>
          <cell r="F1091">
            <v>11</v>
          </cell>
          <cell r="G1091"/>
          <cell r="H1091"/>
          <cell r="I1091"/>
          <cell r="J1091"/>
          <cell r="K1091">
            <v>1</v>
          </cell>
        </row>
        <row r="1092">
          <cell r="A1092">
            <v>751</v>
          </cell>
          <cell r="B1092" t="str">
            <v>Manhattan Beach</v>
          </cell>
          <cell r="C1092" t="str">
            <v>USA &amp; Canada</v>
          </cell>
          <cell r="D1092"/>
          <cell r="E1092">
            <v>109</v>
          </cell>
          <cell r="F1092">
            <v>107</v>
          </cell>
          <cell r="G1092"/>
          <cell r="H1092"/>
          <cell r="I1092"/>
          <cell r="J1092"/>
          <cell r="K1092">
            <v>-2</v>
          </cell>
        </row>
        <row r="1093">
          <cell r="A1093">
            <v>753</v>
          </cell>
          <cell r="B1093" t="str">
            <v>Pacific Palisades</v>
          </cell>
          <cell r="C1093" t="str">
            <v>USA &amp; Canada</v>
          </cell>
          <cell r="D1093"/>
          <cell r="E1093">
            <v>23</v>
          </cell>
          <cell r="F1093">
            <v>22</v>
          </cell>
          <cell r="G1093"/>
          <cell r="H1093"/>
          <cell r="I1093"/>
          <cell r="J1093"/>
          <cell r="K1093">
            <v>-1</v>
          </cell>
        </row>
        <row r="1094">
          <cell r="A1094">
            <v>754</v>
          </cell>
          <cell r="B1094" t="str">
            <v>Palos Verdes Peninsula</v>
          </cell>
          <cell r="C1094" t="str">
            <v>USA &amp; Canada</v>
          </cell>
          <cell r="D1094"/>
          <cell r="E1094">
            <v>54</v>
          </cell>
          <cell r="F1094">
            <v>54</v>
          </cell>
          <cell r="G1094"/>
          <cell r="H1094"/>
          <cell r="I1094"/>
          <cell r="J1094"/>
          <cell r="K1094">
            <v>0</v>
          </cell>
        </row>
        <row r="1095">
          <cell r="A1095">
            <v>755</v>
          </cell>
          <cell r="B1095" t="str">
            <v>Paramount</v>
          </cell>
          <cell r="C1095" t="str">
            <v>USA &amp; Canada</v>
          </cell>
          <cell r="D1095"/>
          <cell r="E1095">
            <v>13</v>
          </cell>
          <cell r="F1095">
            <v>15</v>
          </cell>
          <cell r="G1095"/>
          <cell r="H1095"/>
          <cell r="I1095"/>
          <cell r="J1095"/>
          <cell r="K1095">
            <v>2</v>
          </cell>
        </row>
        <row r="1096">
          <cell r="A1096">
            <v>756</v>
          </cell>
          <cell r="B1096" t="str">
            <v>Redondo Beach</v>
          </cell>
          <cell r="C1096" t="str">
            <v>USA &amp; Canada</v>
          </cell>
          <cell r="D1096"/>
          <cell r="E1096">
            <v>62</v>
          </cell>
          <cell r="F1096">
            <v>63</v>
          </cell>
          <cell r="G1096"/>
          <cell r="H1096"/>
          <cell r="I1096"/>
          <cell r="J1096"/>
          <cell r="K1096">
            <v>1</v>
          </cell>
        </row>
        <row r="1097">
          <cell r="A1097">
            <v>757</v>
          </cell>
          <cell r="B1097" t="str">
            <v>San Pedro</v>
          </cell>
          <cell r="C1097" t="str">
            <v>USA &amp; Canada</v>
          </cell>
          <cell r="D1097"/>
          <cell r="E1097">
            <v>34</v>
          </cell>
          <cell r="F1097">
            <v>35</v>
          </cell>
          <cell r="G1097"/>
          <cell r="H1097"/>
          <cell r="I1097"/>
          <cell r="J1097"/>
          <cell r="K1097">
            <v>1</v>
          </cell>
        </row>
        <row r="1098">
          <cell r="A1098">
            <v>758</v>
          </cell>
          <cell r="B1098" t="str">
            <v>Santa Monica</v>
          </cell>
          <cell r="C1098" t="str">
            <v>USA &amp; Canada</v>
          </cell>
          <cell r="D1098"/>
          <cell r="E1098">
            <v>108</v>
          </cell>
          <cell r="F1098">
            <v>117</v>
          </cell>
          <cell r="G1098"/>
          <cell r="H1098"/>
          <cell r="I1098"/>
          <cell r="J1098"/>
          <cell r="K1098">
            <v>9</v>
          </cell>
        </row>
        <row r="1099">
          <cell r="A1099">
            <v>760</v>
          </cell>
          <cell r="B1099" t="str">
            <v>South Gate</v>
          </cell>
          <cell r="C1099" t="str">
            <v>USA &amp; Canada</v>
          </cell>
          <cell r="D1099"/>
          <cell r="E1099">
            <v>32</v>
          </cell>
          <cell r="F1099">
            <v>33</v>
          </cell>
          <cell r="G1099"/>
          <cell r="H1099"/>
          <cell r="I1099"/>
          <cell r="J1099"/>
          <cell r="K1099">
            <v>1</v>
          </cell>
        </row>
        <row r="1100">
          <cell r="A1100">
            <v>761</v>
          </cell>
          <cell r="B1100" t="str">
            <v>Southwest Los Angeles</v>
          </cell>
          <cell r="C1100" t="str">
            <v>USA &amp; Canada</v>
          </cell>
          <cell r="D1100"/>
          <cell r="E1100">
            <v>6</v>
          </cell>
          <cell r="F1100">
            <v>6</v>
          </cell>
          <cell r="G1100"/>
          <cell r="H1100"/>
          <cell r="I1100"/>
          <cell r="J1100"/>
          <cell r="K1100">
            <v>0</v>
          </cell>
        </row>
        <row r="1101">
          <cell r="A1101">
            <v>762</v>
          </cell>
          <cell r="B1101" t="str">
            <v>Torrance Del Amo</v>
          </cell>
          <cell r="C1101" t="str">
            <v>USA &amp; Canada</v>
          </cell>
          <cell r="D1101"/>
          <cell r="E1101">
            <v>51</v>
          </cell>
          <cell r="F1101">
            <v>49</v>
          </cell>
          <cell r="G1101"/>
          <cell r="H1101"/>
          <cell r="I1101"/>
          <cell r="J1101"/>
          <cell r="K1101">
            <v>-2</v>
          </cell>
        </row>
        <row r="1102">
          <cell r="A1102">
            <v>763</v>
          </cell>
          <cell r="B1102" t="str">
            <v>Playa Venice</v>
          </cell>
          <cell r="C1102" t="str">
            <v>USA &amp; Canada</v>
          </cell>
          <cell r="D1102"/>
          <cell r="E1102">
            <v>71</v>
          </cell>
          <cell r="F1102">
            <v>80</v>
          </cell>
          <cell r="G1102"/>
          <cell r="H1102"/>
          <cell r="I1102"/>
          <cell r="J1102"/>
          <cell r="K1102">
            <v>9</v>
          </cell>
        </row>
        <row r="1103">
          <cell r="A1103">
            <v>764</v>
          </cell>
          <cell r="B1103" t="str">
            <v>Rio Hondo-Vernon</v>
          </cell>
          <cell r="C1103" t="str">
            <v>USA &amp; Canada</v>
          </cell>
          <cell r="D1103"/>
          <cell r="E1103">
            <v>21</v>
          </cell>
          <cell r="F1103">
            <v>20</v>
          </cell>
          <cell r="G1103"/>
          <cell r="H1103"/>
          <cell r="I1103"/>
          <cell r="J1103"/>
          <cell r="K1103">
            <v>-1</v>
          </cell>
        </row>
        <row r="1104">
          <cell r="A1104">
            <v>765</v>
          </cell>
          <cell r="B1104" t="str">
            <v>Crenshaw Park Hills Heights</v>
          </cell>
          <cell r="C1104" t="str">
            <v>USA &amp; Canada</v>
          </cell>
          <cell r="D1104"/>
          <cell r="E1104">
            <v>13</v>
          </cell>
          <cell r="F1104">
            <v>10</v>
          </cell>
          <cell r="G1104"/>
          <cell r="H1104"/>
          <cell r="I1104"/>
          <cell r="J1104"/>
          <cell r="K1104">
            <v>-3</v>
          </cell>
        </row>
        <row r="1105">
          <cell r="A1105">
            <v>766</v>
          </cell>
          <cell r="B1105" t="str">
            <v>Westchester (Los Angeles)</v>
          </cell>
          <cell r="C1105" t="str">
            <v>USA &amp; Canada</v>
          </cell>
          <cell r="D1105"/>
          <cell r="E1105">
            <v>52</v>
          </cell>
          <cell r="F1105">
            <v>58</v>
          </cell>
          <cell r="G1105"/>
          <cell r="H1105"/>
          <cell r="I1105"/>
          <cell r="J1105"/>
          <cell r="K1105">
            <v>6</v>
          </cell>
        </row>
        <row r="1106">
          <cell r="A1106">
            <v>769</v>
          </cell>
          <cell r="B1106" t="str">
            <v>Westwood Village (Los Angeles)</v>
          </cell>
          <cell r="C1106" t="str">
            <v>USA &amp; Canada</v>
          </cell>
          <cell r="D1106"/>
          <cell r="E1106">
            <v>49</v>
          </cell>
          <cell r="F1106">
            <v>48</v>
          </cell>
          <cell r="G1106"/>
          <cell r="H1106"/>
          <cell r="I1106"/>
          <cell r="J1106"/>
          <cell r="K1106">
            <v>-1</v>
          </cell>
        </row>
        <row r="1107">
          <cell r="A1107">
            <v>770</v>
          </cell>
          <cell r="B1107" t="str">
            <v>Wilshire Rotary Club of Los Angeles</v>
          </cell>
          <cell r="C1107" t="str">
            <v>USA &amp; Canada</v>
          </cell>
          <cell r="D1107"/>
          <cell r="E1107">
            <v>59</v>
          </cell>
          <cell r="F1107">
            <v>61</v>
          </cell>
          <cell r="G1107"/>
          <cell r="H1107"/>
          <cell r="I1107"/>
          <cell r="J1107"/>
          <cell r="K1107">
            <v>2</v>
          </cell>
        </row>
        <row r="1108">
          <cell r="A1108">
            <v>860</v>
          </cell>
          <cell r="B1108" t="str">
            <v>Wilmington</v>
          </cell>
          <cell r="C1108" t="str">
            <v>USA &amp; Canada</v>
          </cell>
          <cell r="D1108"/>
          <cell r="E1108">
            <v>28</v>
          </cell>
          <cell r="F1108">
            <v>27</v>
          </cell>
          <cell r="G1108"/>
          <cell r="H1108"/>
          <cell r="I1108"/>
          <cell r="J1108"/>
          <cell r="K1108">
            <v>-1</v>
          </cell>
        </row>
        <row r="1109">
          <cell r="A1109">
            <v>22871</v>
          </cell>
          <cell r="B1109" t="str">
            <v>Rancho Park (Los Angeles)</v>
          </cell>
          <cell r="C1109" t="str">
            <v>USA &amp; Canada</v>
          </cell>
          <cell r="D1109"/>
          <cell r="E1109">
            <v>50</v>
          </cell>
          <cell r="F1109">
            <v>52</v>
          </cell>
          <cell r="G1109"/>
          <cell r="H1109"/>
          <cell r="I1109"/>
          <cell r="J1109"/>
          <cell r="K1109">
            <v>2</v>
          </cell>
        </row>
        <row r="1110">
          <cell r="A1110">
            <v>23641</v>
          </cell>
          <cell r="B1110" t="str">
            <v>Santa Clarita Sunrise</v>
          </cell>
          <cell r="C1110" t="str">
            <v>USA &amp; Canada</v>
          </cell>
          <cell r="D1110"/>
          <cell r="E1110">
            <v>15</v>
          </cell>
          <cell r="F1110">
            <v>12</v>
          </cell>
          <cell r="G1110"/>
          <cell r="H1110"/>
          <cell r="I1110"/>
          <cell r="J1110"/>
          <cell r="K1110">
            <v>-3</v>
          </cell>
        </row>
        <row r="1111">
          <cell r="A1111">
            <v>24335</v>
          </cell>
          <cell r="B1111" t="str">
            <v>South Bay Sunrise-Torrance</v>
          </cell>
          <cell r="C1111" t="str">
            <v>USA &amp; Canada</v>
          </cell>
          <cell r="D1111"/>
          <cell r="E1111">
            <v>32</v>
          </cell>
          <cell r="F1111">
            <v>33</v>
          </cell>
          <cell r="G1111"/>
          <cell r="H1111"/>
          <cell r="I1111"/>
          <cell r="J1111"/>
          <cell r="K1111">
            <v>1</v>
          </cell>
        </row>
        <row r="1112">
          <cell r="A1112">
            <v>25357</v>
          </cell>
          <cell r="B1112" t="str">
            <v>Burbank Sunrise</v>
          </cell>
          <cell r="C1112" t="str">
            <v>USA &amp; Canada</v>
          </cell>
          <cell r="D1112"/>
          <cell r="E1112">
            <v>21</v>
          </cell>
          <cell r="F1112">
            <v>22</v>
          </cell>
          <cell r="G1112"/>
          <cell r="H1112"/>
          <cell r="I1112"/>
          <cell r="J1112"/>
          <cell r="K1112">
            <v>1</v>
          </cell>
        </row>
        <row r="1113">
          <cell r="A1113">
            <v>25661</v>
          </cell>
          <cell r="B1113" t="str">
            <v>Calabasas</v>
          </cell>
          <cell r="C1113" t="str">
            <v>USA &amp; Canada</v>
          </cell>
          <cell r="D1113"/>
          <cell r="E1113">
            <v>29</v>
          </cell>
          <cell r="F1113">
            <v>31</v>
          </cell>
          <cell r="G1113"/>
          <cell r="H1113"/>
          <cell r="I1113"/>
          <cell r="J1113"/>
          <cell r="K1113">
            <v>2</v>
          </cell>
        </row>
        <row r="1114">
          <cell r="A1114">
            <v>25678</v>
          </cell>
          <cell r="B1114" t="str">
            <v>Glendale Sunrise</v>
          </cell>
          <cell r="C1114" t="str">
            <v>USA &amp; Canada</v>
          </cell>
          <cell r="D1114"/>
          <cell r="E1114">
            <v>64</v>
          </cell>
          <cell r="F1114">
            <v>59</v>
          </cell>
          <cell r="G1114"/>
          <cell r="H1114"/>
          <cell r="I1114"/>
          <cell r="J1114"/>
          <cell r="K1114">
            <v>-5</v>
          </cell>
        </row>
        <row r="1115">
          <cell r="A1115">
            <v>26104</v>
          </cell>
          <cell r="B1115" t="str">
            <v>Korea Town-Los Angeles</v>
          </cell>
          <cell r="C1115" t="str">
            <v>USA &amp; Canada</v>
          </cell>
          <cell r="D1115"/>
          <cell r="E1115">
            <v>26</v>
          </cell>
          <cell r="F1115">
            <v>39</v>
          </cell>
          <cell r="G1115"/>
          <cell r="H1115"/>
          <cell r="I1115"/>
          <cell r="J1115"/>
          <cell r="K1115">
            <v>13</v>
          </cell>
        </row>
        <row r="1116">
          <cell r="A1116">
            <v>26473</v>
          </cell>
          <cell r="B1116" t="str">
            <v>Palos Verdes Sunset</v>
          </cell>
          <cell r="C1116" t="str">
            <v>USA &amp; Canada</v>
          </cell>
          <cell r="D1116"/>
          <cell r="E1116">
            <v>30</v>
          </cell>
          <cell r="F1116">
            <v>28</v>
          </cell>
          <cell r="G1116"/>
          <cell r="H1116"/>
          <cell r="I1116"/>
          <cell r="J1116"/>
          <cell r="K1116">
            <v>-2</v>
          </cell>
        </row>
        <row r="1117">
          <cell r="A1117">
            <v>51047</v>
          </cell>
          <cell r="B1117" t="str">
            <v>Downtown Los Angeles</v>
          </cell>
          <cell r="C1117" t="str">
            <v>USA &amp; Canada</v>
          </cell>
          <cell r="D1117"/>
          <cell r="E1117">
            <v>23</v>
          </cell>
          <cell r="F1117">
            <v>25</v>
          </cell>
          <cell r="G1117"/>
          <cell r="H1117"/>
          <cell r="I1117"/>
          <cell r="J1117"/>
          <cell r="K1117">
            <v>2</v>
          </cell>
        </row>
        <row r="1118">
          <cell r="A1118">
            <v>69938</v>
          </cell>
          <cell r="B1118" t="str">
            <v>Latinos Unidos de Culver City</v>
          </cell>
          <cell r="C1118" t="str">
            <v>USA &amp; Canada</v>
          </cell>
          <cell r="D1118"/>
          <cell r="E1118">
            <v>14</v>
          </cell>
          <cell r="F1118">
            <v>16</v>
          </cell>
          <cell r="G1118"/>
          <cell r="H1118"/>
          <cell r="I1118"/>
          <cell r="J1118"/>
          <cell r="K1118">
            <v>2</v>
          </cell>
        </row>
        <row r="1119">
          <cell r="A1119">
            <v>75102</v>
          </cell>
          <cell r="B1119" t="str">
            <v>Historic Filipinotown (Los Angeles)</v>
          </cell>
          <cell r="C1119" t="str">
            <v>USA &amp; Canada</v>
          </cell>
          <cell r="D1119"/>
          <cell r="E1119">
            <v>13</v>
          </cell>
          <cell r="F1119">
            <v>19</v>
          </cell>
          <cell r="G1119"/>
          <cell r="H1119"/>
          <cell r="I1119"/>
          <cell r="J1119"/>
          <cell r="K1119">
            <v>6</v>
          </cell>
        </row>
        <row r="1120">
          <cell r="A1120">
            <v>76102</v>
          </cell>
          <cell r="B1120" t="str">
            <v>E-Club of District 5280-Los Angeles Cedars</v>
          </cell>
          <cell r="C1120" t="str">
            <v>USA &amp; Canada</v>
          </cell>
          <cell r="D1120"/>
          <cell r="E1120">
            <v>21</v>
          </cell>
          <cell r="F1120">
            <v>23</v>
          </cell>
          <cell r="G1120"/>
          <cell r="H1120"/>
          <cell r="I1120"/>
          <cell r="J1120"/>
          <cell r="K1120">
            <v>2</v>
          </cell>
        </row>
        <row r="1121">
          <cell r="A1121">
            <v>76865</v>
          </cell>
          <cell r="B1121" t="str">
            <v>Thai Town, Los Angeles</v>
          </cell>
          <cell r="C1121" t="str">
            <v>USA &amp; Canada</v>
          </cell>
          <cell r="D1121"/>
          <cell r="E1121">
            <v>16</v>
          </cell>
          <cell r="F1121">
            <v>18</v>
          </cell>
          <cell r="G1121"/>
          <cell r="H1121"/>
          <cell r="I1121"/>
          <cell r="J1121"/>
          <cell r="K1121">
            <v>2</v>
          </cell>
        </row>
        <row r="1122">
          <cell r="A1122">
            <v>77105</v>
          </cell>
          <cell r="B1122" t="str">
            <v>Los Angeles Colombo Americano</v>
          </cell>
          <cell r="C1122" t="str">
            <v>USA &amp; Canada</v>
          </cell>
          <cell r="D1122"/>
          <cell r="E1122">
            <v>16</v>
          </cell>
          <cell r="F1122">
            <v>17</v>
          </cell>
          <cell r="G1122"/>
          <cell r="H1122"/>
          <cell r="I1122"/>
          <cell r="J1122"/>
          <cell r="K1122">
            <v>1</v>
          </cell>
        </row>
        <row r="1123">
          <cell r="A1123">
            <v>86184</v>
          </cell>
          <cell r="B1123" t="str">
            <v>Compton</v>
          </cell>
          <cell r="C1123" t="str">
            <v>USA &amp; Canada</v>
          </cell>
          <cell r="D1123"/>
          <cell r="E1123">
            <v>7</v>
          </cell>
          <cell r="F1123">
            <v>7</v>
          </cell>
          <cell r="G1123"/>
          <cell r="H1123"/>
          <cell r="I1123"/>
          <cell r="J1123"/>
          <cell r="K1123">
            <v>0</v>
          </cell>
        </row>
        <row r="1124">
          <cell r="A1124">
            <v>87008</v>
          </cell>
          <cell r="B1124" t="str">
            <v>Little Tokyo, Los Angeles</v>
          </cell>
          <cell r="C1124" t="str">
            <v>USA &amp; Canada</v>
          </cell>
          <cell r="D1124"/>
          <cell r="E1124">
            <v>14</v>
          </cell>
          <cell r="F1124">
            <v>17</v>
          </cell>
          <cell r="G1124"/>
          <cell r="H1124"/>
          <cell r="I1124"/>
          <cell r="J1124"/>
          <cell r="K1124">
            <v>3</v>
          </cell>
        </row>
        <row r="1125">
          <cell r="A1125">
            <v>88548</v>
          </cell>
          <cell r="B1125" t="str">
            <v>Century City, Los Angeles</v>
          </cell>
          <cell r="C1125" t="str">
            <v>USA &amp; Canada</v>
          </cell>
          <cell r="D1125"/>
          <cell r="E1125">
            <v>12</v>
          </cell>
          <cell r="F1125">
            <v>7</v>
          </cell>
          <cell r="G1125"/>
          <cell r="H1125"/>
          <cell r="I1125"/>
          <cell r="J1125"/>
          <cell r="K1125">
            <v>-5</v>
          </cell>
        </row>
        <row r="1126">
          <cell r="A1126" t="str">
            <v>Existing Club Totals</v>
          </cell>
          <cell r="B1126"/>
          <cell r="C1126"/>
          <cell r="D1126"/>
          <cell r="E1126">
            <v>2173</v>
          </cell>
          <cell r="F1126">
            <v>2229</v>
          </cell>
          <cell r="G1126"/>
          <cell r="H1126"/>
          <cell r="I1126"/>
          <cell r="J1126"/>
          <cell r="K1126">
            <v>56</v>
          </cell>
        </row>
        <row r="1128">
          <cell r="A1128" t="str">
            <v>No New Clubs Chartered Since 1 July</v>
          </cell>
          <cell r="B1128"/>
          <cell r="C1128"/>
          <cell r="D1128"/>
          <cell r="E1128"/>
          <cell r="F1128"/>
          <cell r="G1128"/>
          <cell r="H1128"/>
          <cell r="I1128"/>
          <cell r="J1128"/>
          <cell r="K1128"/>
        </row>
        <row r="1129">
          <cell r="A1129" t="str">
            <v>Club ID</v>
          </cell>
          <cell r="B1129" t="str">
            <v>Club Name</v>
          </cell>
          <cell r="C1129" t="str">
            <v>Region 14 Name</v>
          </cell>
          <cell r="D1129"/>
          <cell r="E1129" t="str">
            <v>Member Count @ 1 July</v>
          </cell>
          <cell r="F1129" t="str">
            <v>Member Count @ Current</v>
          </cell>
          <cell r="G1129"/>
          <cell r="H1129" t="str">
            <v>Termination Reason</v>
          </cell>
          <cell r="I1129"/>
          <cell r="J1129" t="str">
            <v>Termination Date</v>
          </cell>
          <cell r="K1129" t="str">
            <v>Net Change from 1 July</v>
          </cell>
        </row>
        <row r="1130">
          <cell r="A1130"/>
          <cell r="B1130"/>
          <cell r="C1130"/>
          <cell r="D1130"/>
          <cell r="E1130">
            <v>0</v>
          </cell>
          <cell r="F1130">
            <v>0</v>
          </cell>
          <cell r="G1130"/>
          <cell r="H1130"/>
          <cell r="I1130"/>
          <cell r="J1130"/>
          <cell r="K1130">
            <v>0</v>
          </cell>
        </row>
        <row r="1131">
          <cell r="A1131" t="str">
            <v>New Club Totals</v>
          </cell>
          <cell r="B1131"/>
          <cell r="C1131"/>
          <cell r="D1131"/>
          <cell r="E1131">
            <v>0</v>
          </cell>
          <cell r="F1131">
            <v>0</v>
          </cell>
          <cell r="G1131"/>
          <cell r="H1131"/>
          <cell r="I1131"/>
          <cell r="J1131"/>
          <cell r="K1131">
            <v>0</v>
          </cell>
        </row>
        <row r="1133">
          <cell r="A1133"/>
          <cell r="B1133"/>
          <cell r="C1133"/>
          <cell r="D1133" t="str">
            <v>Member at 1 July</v>
          </cell>
          <cell r="E1133"/>
          <cell r="F1133"/>
          <cell r="G1133" t="str">
            <v>Member @ Current</v>
          </cell>
          <cell r="H1133"/>
          <cell r="I1133" t="str">
            <v>Net Change from 1 July</v>
          </cell>
          <cell r="J1133"/>
          <cell r="K1133"/>
        </row>
        <row r="1134">
          <cell r="A1134" t="str">
            <v>Total Performance For District # 5280</v>
          </cell>
          <cell r="B1134"/>
          <cell r="C1134"/>
          <cell r="D1134">
            <v>2173</v>
          </cell>
          <cell r="E1134"/>
          <cell r="F1134"/>
          <cell r="G1134">
            <v>2229</v>
          </cell>
          <cell r="H1134"/>
          <cell r="I1134">
            <v>56</v>
          </cell>
          <cell r="J1134"/>
          <cell r="K1134"/>
        </row>
        <row r="1136">
          <cell r="A1136" t="str">
            <v>District ID 5300</v>
          </cell>
          <cell r="B1136"/>
          <cell r="C1136"/>
          <cell r="D1136"/>
          <cell r="E1136"/>
          <cell r="F1136"/>
          <cell r="G1136"/>
          <cell r="H1136"/>
          <cell r="I1136"/>
          <cell r="J1136"/>
          <cell r="K1136"/>
        </row>
        <row r="1137">
          <cell r="A1137" t="str">
            <v>Club ID</v>
          </cell>
          <cell r="B1137" t="str">
            <v>Club Name</v>
          </cell>
          <cell r="C1137" t="str">
            <v>Region 14 Name</v>
          </cell>
          <cell r="D1137"/>
          <cell r="E1137" t="str">
            <v>Member Count @ 1 July</v>
          </cell>
          <cell r="F1137" t="str">
            <v>Member Count @ Current</v>
          </cell>
          <cell r="G1137"/>
          <cell r="H1137" t="str">
            <v>Termination Reason</v>
          </cell>
          <cell r="I1137"/>
          <cell r="J1137" t="str">
            <v>Termination Date</v>
          </cell>
          <cell r="K1137" t="str">
            <v>Net Change from 1 July</v>
          </cell>
        </row>
        <row r="1138">
          <cell r="A1138">
            <v>706</v>
          </cell>
          <cell r="B1138" t="str">
            <v>Lancaster</v>
          </cell>
          <cell r="C1138" t="str">
            <v>USA &amp; Canada</v>
          </cell>
          <cell r="D1138"/>
          <cell r="E1138">
            <v>15</v>
          </cell>
          <cell r="F1138">
            <v>17</v>
          </cell>
          <cell r="G1138"/>
          <cell r="H1138"/>
          <cell r="I1138"/>
          <cell r="J1138"/>
          <cell r="K1138">
            <v>2</v>
          </cell>
        </row>
        <row r="1139">
          <cell r="A1139">
            <v>707</v>
          </cell>
          <cell r="B1139" t="str">
            <v>Lancaster West</v>
          </cell>
          <cell r="C1139" t="str">
            <v>USA &amp; Canada</v>
          </cell>
          <cell r="D1139"/>
          <cell r="E1139">
            <v>64</v>
          </cell>
          <cell r="F1139">
            <v>70</v>
          </cell>
          <cell r="G1139"/>
          <cell r="H1139"/>
          <cell r="I1139"/>
          <cell r="J1139"/>
          <cell r="K1139">
            <v>6</v>
          </cell>
        </row>
        <row r="1140">
          <cell r="A1140">
            <v>714</v>
          </cell>
          <cell r="B1140" t="str">
            <v>Antelope Valley</v>
          </cell>
          <cell r="C1140" t="str">
            <v>USA &amp; Canada</v>
          </cell>
          <cell r="D1140"/>
          <cell r="E1140">
            <v>8</v>
          </cell>
          <cell r="F1140">
            <v>20</v>
          </cell>
          <cell r="G1140"/>
          <cell r="H1140"/>
          <cell r="I1140"/>
          <cell r="J1140"/>
          <cell r="K1140">
            <v>12</v>
          </cell>
        </row>
        <row r="1141">
          <cell r="A1141">
            <v>771</v>
          </cell>
          <cell r="B1141" t="str">
            <v>Alhambra</v>
          </cell>
          <cell r="C1141" t="str">
            <v>USA &amp; Canada</v>
          </cell>
          <cell r="D1141"/>
          <cell r="E1141">
            <v>43</v>
          </cell>
          <cell r="F1141">
            <v>48</v>
          </cell>
          <cell r="G1141"/>
          <cell r="H1141"/>
          <cell r="I1141"/>
          <cell r="J1141"/>
          <cell r="K1141">
            <v>5</v>
          </cell>
        </row>
        <row r="1142">
          <cell r="A1142">
            <v>772</v>
          </cell>
          <cell r="B1142" t="str">
            <v>Altadena</v>
          </cell>
          <cell r="C1142" t="str">
            <v>USA &amp; Canada</v>
          </cell>
          <cell r="D1142"/>
          <cell r="E1142">
            <v>35</v>
          </cell>
          <cell r="F1142">
            <v>36</v>
          </cell>
          <cell r="G1142"/>
          <cell r="H1142"/>
          <cell r="I1142"/>
          <cell r="J1142"/>
          <cell r="K1142">
            <v>1</v>
          </cell>
        </row>
        <row r="1143">
          <cell r="A1143">
            <v>773</v>
          </cell>
          <cell r="B1143" t="str">
            <v>Apple Valley</v>
          </cell>
          <cell r="C1143" t="str">
            <v>USA &amp; Canada</v>
          </cell>
          <cell r="D1143"/>
          <cell r="E1143">
            <v>49</v>
          </cell>
          <cell r="F1143">
            <v>62</v>
          </cell>
          <cell r="G1143"/>
          <cell r="H1143"/>
          <cell r="I1143"/>
          <cell r="J1143"/>
          <cell r="K1143">
            <v>13</v>
          </cell>
        </row>
        <row r="1144">
          <cell r="A1144">
            <v>774</v>
          </cell>
          <cell r="B1144" t="str">
            <v>Arcadia</v>
          </cell>
          <cell r="C1144" t="str">
            <v>USA &amp; Canada</v>
          </cell>
          <cell r="D1144"/>
          <cell r="E1144">
            <v>77</v>
          </cell>
          <cell r="F1144">
            <v>79</v>
          </cell>
          <cell r="G1144"/>
          <cell r="H1144"/>
          <cell r="I1144"/>
          <cell r="J1144"/>
          <cell r="K1144">
            <v>2</v>
          </cell>
        </row>
        <row r="1145">
          <cell r="A1145">
            <v>775</v>
          </cell>
          <cell r="B1145" t="str">
            <v>Azusa</v>
          </cell>
          <cell r="C1145" t="str">
            <v>USA &amp; Canada</v>
          </cell>
          <cell r="D1145"/>
          <cell r="E1145">
            <v>14</v>
          </cell>
          <cell r="F1145">
            <v>17</v>
          </cell>
          <cell r="G1145"/>
          <cell r="H1145"/>
          <cell r="I1145"/>
          <cell r="J1145"/>
          <cell r="K1145">
            <v>3</v>
          </cell>
        </row>
        <row r="1146">
          <cell r="A1146">
            <v>777</v>
          </cell>
          <cell r="B1146" t="str">
            <v>Barstow</v>
          </cell>
          <cell r="C1146" t="str">
            <v>USA &amp; Canada</v>
          </cell>
          <cell r="D1146"/>
          <cell r="E1146">
            <v>9</v>
          </cell>
          <cell r="F1146">
            <v>9</v>
          </cell>
          <cell r="G1146"/>
          <cell r="H1146"/>
          <cell r="I1146"/>
          <cell r="J1146"/>
          <cell r="K1146">
            <v>0</v>
          </cell>
        </row>
        <row r="1147">
          <cell r="A1147">
            <v>779</v>
          </cell>
          <cell r="B1147" t="str">
            <v>Chino</v>
          </cell>
          <cell r="C1147" t="str">
            <v>USA &amp; Canada</v>
          </cell>
          <cell r="D1147"/>
          <cell r="E1147">
            <v>27</v>
          </cell>
          <cell r="F1147">
            <v>20</v>
          </cell>
          <cell r="G1147"/>
          <cell r="H1147"/>
          <cell r="I1147"/>
          <cell r="J1147"/>
          <cell r="K1147">
            <v>-7</v>
          </cell>
        </row>
        <row r="1148">
          <cell r="A1148">
            <v>780</v>
          </cell>
          <cell r="B1148" t="str">
            <v>Claremont</v>
          </cell>
          <cell r="C1148" t="str">
            <v>USA &amp; Canada</v>
          </cell>
          <cell r="D1148"/>
          <cell r="E1148">
            <v>77</v>
          </cell>
          <cell r="F1148">
            <v>84</v>
          </cell>
          <cell r="G1148"/>
          <cell r="H1148"/>
          <cell r="I1148"/>
          <cell r="J1148"/>
          <cell r="K1148">
            <v>7</v>
          </cell>
        </row>
        <row r="1149">
          <cell r="A1149">
            <v>781</v>
          </cell>
          <cell r="B1149" t="str">
            <v>Covina</v>
          </cell>
          <cell r="C1149" t="str">
            <v>USA &amp; Canada</v>
          </cell>
          <cell r="D1149"/>
          <cell r="E1149">
            <v>35</v>
          </cell>
          <cell r="F1149">
            <v>36</v>
          </cell>
          <cell r="G1149"/>
          <cell r="H1149"/>
          <cell r="I1149"/>
          <cell r="J1149"/>
          <cell r="K1149">
            <v>1</v>
          </cell>
        </row>
        <row r="1150">
          <cell r="A1150">
            <v>782</v>
          </cell>
          <cell r="B1150" t="str">
            <v>Covina Sunrise</v>
          </cell>
          <cell r="C1150" t="str">
            <v>USA &amp; Canada</v>
          </cell>
          <cell r="D1150"/>
          <cell r="E1150">
            <v>34</v>
          </cell>
          <cell r="F1150">
            <v>34</v>
          </cell>
          <cell r="G1150"/>
          <cell r="H1150"/>
          <cell r="I1150"/>
          <cell r="J1150"/>
          <cell r="K1150">
            <v>0</v>
          </cell>
        </row>
        <row r="1151">
          <cell r="A1151">
            <v>783</v>
          </cell>
          <cell r="B1151" t="str">
            <v>East Los Angeles</v>
          </cell>
          <cell r="C1151" t="str">
            <v>USA &amp; Canada</v>
          </cell>
          <cell r="D1151"/>
          <cell r="E1151">
            <v>15</v>
          </cell>
          <cell r="F1151">
            <v>15</v>
          </cell>
          <cell r="G1151"/>
          <cell r="H1151"/>
          <cell r="I1151"/>
          <cell r="J1151"/>
          <cell r="K1151">
            <v>0</v>
          </cell>
        </row>
        <row r="1152">
          <cell r="A1152">
            <v>784</v>
          </cell>
          <cell r="B1152" t="str">
            <v>Five Points/El Monte/South El Monte</v>
          </cell>
          <cell r="C1152" t="str">
            <v>USA &amp; Canada</v>
          </cell>
          <cell r="D1152"/>
          <cell r="E1152">
            <v>11</v>
          </cell>
          <cell r="F1152">
            <v>11</v>
          </cell>
          <cell r="G1152"/>
          <cell r="H1152"/>
          <cell r="I1152"/>
          <cell r="J1152"/>
          <cell r="K1152">
            <v>0</v>
          </cell>
        </row>
        <row r="1153">
          <cell r="A1153">
            <v>786</v>
          </cell>
          <cell r="B1153" t="str">
            <v>Glendora</v>
          </cell>
          <cell r="C1153" t="str">
            <v>USA &amp; Canada</v>
          </cell>
          <cell r="D1153"/>
          <cell r="E1153">
            <v>44</v>
          </cell>
          <cell r="F1153">
            <v>41</v>
          </cell>
          <cell r="G1153"/>
          <cell r="H1153"/>
          <cell r="I1153"/>
          <cell r="J1153"/>
          <cell r="K1153">
            <v>-3</v>
          </cell>
        </row>
        <row r="1154">
          <cell r="A1154">
            <v>787</v>
          </cell>
          <cell r="B1154" t="str">
            <v>The High Desert-Hesperia</v>
          </cell>
          <cell r="C1154" t="str">
            <v>USA &amp; Canada</v>
          </cell>
          <cell r="D1154"/>
          <cell r="E1154">
            <v>17</v>
          </cell>
          <cell r="F1154">
            <v>19</v>
          </cell>
          <cell r="G1154"/>
          <cell r="H1154"/>
          <cell r="I1154"/>
          <cell r="J1154"/>
          <cell r="K1154">
            <v>2</v>
          </cell>
        </row>
        <row r="1155">
          <cell r="A1155">
            <v>788</v>
          </cell>
          <cell r="B1155" t="str">
            <v>Industry Hills</v>
          </cell>
          <cell r="C1155" t="str">
            <v>USA &amp; Canada</v>
          </cell>
          <cell r="D1155"/>
          <cell r="E1155">
            <v>22</v>
          </cell>
          <cell r="F1155">
            <v>23</v>
          </cell>
          <cell r="G1155"/>
          <cell r="H1155"/>
          <cell r="I1155"/>
          <cell r="J1155"/>
          <cell r="K1155">
            <v>1</v>
          </cell>
        </row>
        <row r="1156">
          <cell r="A1156">
            <v>789</v>
          </cell>
          <cell r="B1156" t="str">
            <v>La Verne</v>
          </cell>
          <cell r="C1156" t="str">
            <v>USA &amp; Canada</v>
          </cell>
          <cell r="D1156"/>
          <cell r="E1156">
            <v>23</v>
          </cell>
          <cell r="F1156">
            <v>21</v>
          </cell>
          <cell r="G1156"/>
          <cell r="H1156"/>
          <cell r="I1156"/>
          <cell r="J1156"/>
          <cell r="K1156">
            <v>-2</v>
          </cell>
        </row>
        <row r="1157">
          <cell r="A1157">
            <v>790</v>
          </cell>
          <cell r="B1157" t="str">
            <v>Monrovia</v>
          </cell>
          <cell r="C1157" t="str">
            <v>USA &amp; Canada</v>
          </cell>
          <cell r="D1157"/>
          <cell r="E1157">
            <v>53</v>
          </cell>
          <cell r="F1157">
            <v>53</v>
          </cell>
          <cell r="G1157"/>
          <cell r="H1157"/>
          <cell r="I1157"/>
          <cell r="J1157"/>
          <cell r="K1157">
            <v>0</v>
          </cell>
        </row>
        <row r="1158">
          <cell r="A1158">
            <v>791</v>
          </cell>
          <cell r="B1158" t="str">
            <v>Montebello</v>
          </cell>
          <cell r="C1158" t="str">
            <v>USA &amp; Canada</v>
          </cell>
          <cell r="D1158"/>
          <cell r="E1158">
            <v>38</v>
          </cell>
          <cell r="F1158">
            <v>41</v>
          </cell>
          <cell r="G1158"/>
          <cell r="H1158"/>
          <cell r="I1158"/>
          <cell r="J1158"/>
          <cell r="K1158">
            <v>3</v>
          </cell>
        </row>
        <row r="1159">
          <cell r="A1159">
            <v>792</v>
          </cell>
          <cell r="B1159" t="str">
            <v>Monterey Park</v>
          </cell>
          <cell r="C1159" t="str">
            <v>USA &amp; Canada</v>
          </cell>
          <cell r="D1159"/>
          <cell r="E1159">
            <v>13</v>
          </cell>
          <cell r="F1159">
            <v>14</v>
          </cell>
          <cell r="G1159"/>
          <cell r="H1159"/>
          <cell r="I1159"/>
          <cell r="J1159"/>
          <cell r="K1159">
            <v>1</v>
          </cell>
        </row>
        <row r="1160">
          <cell r="A1160">
            <v>793</v>
          </cell>
          <cell r="B1160" t="str">
            <v>Ontario-Montclair</v>
          </cell>
          <cell r="C1160" t="str">
            <v>USA &amp; Canada</v>
          </cell>
          <cell r="D1160"/>
          <cell r="E1160">
            <v>18</v>
          </cell>
          <cell r="F1160">
            <v>17</v>
          </cell>
          <cell r="G1160"/>
          <cell r="H1160"/>
          <cell r="I1160"/>
          <cell r="J1160"/>
          <cell r="K1160">
            <v>-1</v>
          </cell>
        </row>
        <row r="1161">
          <cell r="A1161">
            <v>794</v>
          </cell>
          <cell r="B1161" t="str">
            <v>Pasadena</v>
          </cell>
          <cell r="C1161" t="str">
            <v>USA &amp; Canada</v>
          </cell>
          <cell r="D1161"/>
          <cell r="E1161">
            <v>208</v>
          </cell>
          <cell r="F1161">
            <v>205</v>
          </cell>
          <cell r="G1161"/>
          <cell r="H1161"/>
          <cell r="I1161"/>
          <cell r="J1161"/>
          <cell r="K1161">
            <v>-3</v>
          </cell>
        </row>
        <row r="1162">
          <cell r="A1162">
            <v>795</v>
          </cell>
          <cell r="B1162" t="str">
            <v>Pasadena After Hours</v>
          </cell>
          <cell r="C1162" t="str">
            <v>USA &amp; Canada</v>
          </cell>
          <cell r="D1162"/>
          <cell r="E1162">
            <v>13</v>
          </cell>
          <cell r="F1162">
            <v>14</v>
          </cell>
          <cell r="G1162"/>
          <cell r="H1162"/>
          <cell r="I1162"/>
          <cell r="J1162"/>
          <cell r="K1162">
            <v>1</v>
          </cell>
        </row>
        <row r="1163">
          <cell r="A1163">
            <v>797</v>
          </cell>
          <cell r="B1163" t="str">
            <v>Pomona</v>
          </cell>
          <cell r="C1163" t="str">
            <v>USA &amp; Canada</v>
          </cell>
          <cell r="D1163"/>
          <cell r="E1163">
            <v>51</v>
          </cell>
          <cell r="F1163">
            <v>45</v>
          </cell>
          <cell r="G1163"/>
          <cell r="H1163"/>
          <cell r="I1163"/>
          <cell r="J1163"/>
          <cell r="K1163">
            <v>-6</v>
          </cell>
        </row>
        <row r="1164">
          <cell r="A1164">
            <v>798</v>
          </cell>
          <cell r="B1164" t="str">
            <v>Rancho Cucamonga</v>
          </cell>
          <cell r="C1164" t="str">
            <v>USA &amp; Canada</v>
          </cell>
          <cell r="D1164"/>
          <cell r="E1164">
            <v>40</v>
          </cell>
          <cell r="F1164">
            <v>39</v>
          </cell>
          <cell r="G1164"/>
          <cell r="H1164"/>
          <cell r="I1164"/>
          <cell r="J1164"/>
          <cell r="K1164">
            <v>-1</v>
          </cell>
        </row>
        <row r="1165">
          <cell r="A1165">
            <v>801</v>
          </cell>
          <cell r="B1165" t="str">
            <v>San Dimas</v>
          </cell>
          <cell r="C1165" t="str">
            <v>USA &amp; Canada</v>
          </cell>
          <cell r="D1165"/>
          <cell r="E1165">
            <v>11</v>
          </cell>
          <cell r="F1165">
            <v>11</v>
          </cell>
          <cell r="G1165"/>
          <cell r="H1165"/>
          <cell r="I1165"/>
          <cell r="J1165"/>
          <cell r="K1165">
            <v>0</v>
          </cell>
        </row>
        <row r="1166">
          <cell r="A1166">
            <v>802</v>
          </cell>
          <cell r="B1166" t="str">
            <v>San Gabriel</v>
          </cell>
          <cell r="C1166" t="str">
            <v>USA &amp; Canada</v>
          </cell>
          <cell r="D1166"/>
          <cell r="E1166">
            <v>21</v>
          </cell>
          <cell r="F1166">
            <v>15</v>
          </cell>
          <cell r="G1166"/>
          <cell r="H1166"/>
          <cell r="I1166"/>
          <cell r="J1166"/>
          <cell r="K1166">
            <v>-6</v>
          </cell>
        </row>
        <row r="1167">
          <cell r="A1167">
            <v>803</v>
          </cell>
          <cell r="B1167" t="str">
            <v>San Marino</v>
          </cell>
          <cell r="C1167" t="str">
            <v>USA &amp; Canada</v>
          </cell>
          <cell r="D1167"/>
          <cell r="E1167">
            <v>115</v>
          </cell>
          <cell r="F1167">
            <v>117</v>
          </cell>
          <cell r="G1167"/>
          <cell r="H1167"/>
          <cell r="I1167"/>
          <cell r="J1167"/>
          <cell r="K1167">
            <v>2</v>
          </cell>
        </row>
        <row r="1168">
          <cell r="A1168">
            <v>805</v>
          </cell>
          <cell r="B1168" t="str">
            <v>South Pasadena</v>
          </cell>
          <cell r="C1168" t="str">
            <v>USA &amp; Canada</v>
          </cell>
          <cell r="D1168"/>
          <cell r="E1168">
            <v>26</v>
          </cell>
          <cell r="F1168">
            <v>25</v>
          </cell>
          <cell r="G1168"/>
          <cell r="H1168"/>
          <cell r="I1168"/>
          <cell r="J1168"/>
          <cell r="K1168">
            <v>-1</v>
          </cell>
        </row>
        <row r="1169">
          <cell r="A1169">
            <v>807</v>
          </cell>
          <cell r="B1169" t="str">
            <v>Upland</v>
          </cell>
          <cell r="C1169" t="str">
            <v>USA &amp; Canada</v>
          </cell>
          <cell r="D1169"/>
          <cell r="E1169">
            <v>39</v>
          </cell>
          <cell r="F1169">
            <v>42</v>
          </cell>
          <cell r="G1169"/>
          <cell r="H1169"/>
          <cell r="I1169"/>
          <cell r="J1169"/>
          <cell r="K1169">
            <v>3</v>
          </cell>
        </row>
        <row r="1170">
          <cell r="A1170">
            <v>808</v>
          </cell>
          <cell r="B1170" t="str">
            <v>Victorville</v>
          </cell>
          <cell r="C1170" t="str">
            <v>USA &amp; Canada</v>
          </cell>
          <cell r="D1170"/>
          <cell r="E1170">
            <v>61</v>
          </cell>
          <cell r="F1170">
            <v>60</v>
          </cell>
          <cell r="G1170"/>
          <cell r="H1170"/>
          <cell r="I1170"/>
          <cell r="J1170"/>
          <cell r="K1170">
            <v>-1</v>
          </cell>
        </row>
        <row r="1171">
          <cell r="A1171">
            <v>809</v>
          </cell>
          <cell r="B1171" t="str">
            <v>West Covina</v>
          </cell>
          <cell r="C1171" t="str">
            <v>USA &amp; Canada</v>
          </cell>
          <cell r="D1171"/>
          <cell r="E1171">
            <v>23</v>
          </cell>
          <cell r="F1171">
            <v>24</v>
          </cell>
          <cell r="G1171"/>
          <cell r="H1171"/>
          <cell r="I1171"/>
          <cell r="J1171"/>
          <cell r="K1171">
            <v>1</v>
          </cell>
        </row>
        <row r="1172">
          <cell r="A1172">
            <v>810</v>
          </cell>
          <cell r="B1172" t="str">
            <v>Boulder City</v>
          </cell>
          <cell r="C1172" t="str">
            <v>USA &amp; Canada</v>
          </cell>
          <cell r="D1172"/>
          <cell r="E1172">
            <v>31</v>
          </cell>
          <cell r="F1172">
            <v>24</v>
          </cell>
          <cell r="G1172"/>
          <cell r="H1172"/>
          <cell r="I1172"/>
          <cell r="J1172"/>
          <cell r="K1172">
            <v>-7</v>
          </cell>
        </row>
        <row r="1173">
          <cell r="A1173">
            <v>812</v>
          </cell>
          <cell r="B1173" t="str">
            <v>Henderson</v>
          </cell>
          <cell r="C1173" t="str">
            <v>USA &amp; Canada</v>
          </cell>
          <cell r="D1173"/>
          <cell r="E1173">
            <v>9</v>
          </cell>
          <cell r="F1173">
            <v>9</v>
          </cell>
          <cell r="G1173"/>
          <cell r="H1173"/>
          <cell r="I1173"/>
          <cell r="J1173"/>
          <cell r="K1173">
            <v>0</v>
          </cell>
        </row>
        <row r="1174">
          <cell r="A1174">
            <v>813</v>
          </cell>
          <cell r="B1174" t="str">
            <v>Las Vegas</v>
          </cell>
          <cell r="C1174" t="str">
            <v>USA &amp; Canada</v>
          </cell>
          <cell r="D1174"/>
          <cell r="E1174">
            <v>132</v>
          </cell>
          <cell r="F1174">
            <v>134</v>
          </cell>
          <cell r="G1174"/>
          <cell r="H1174"/>
          <cell r="I1174"/>
          <cell r="J1174"/>
          <cell r="K1174">
            <v>2</v>
          </cell>
        </row>
        <row r="1175">
          <cell r="A1175">
            <v>815</v>
          </cell>
          <cell r="B1175" t="str">
            <v>Las Vegas Southwest</v>
          </cell>
          <cell r="C1175" t="str">
            <v>USA &amp; Canada</v>
          </cell>
          <cell r="D1175"/>
          <cell r="E1175">
            <v>39</v>
          </cell>
          <cell r="F1175">
            <v>38</v>
          </cell>
          <cell r="G1175"/>
          <cell r="H1175"/>
          <cell r="I1175"/>
          <cell r="J1175"/>
          <cell r="K1175">
            <v>-1</v>
          </cell>
        </row>
        <row r="1176">
          <cell r="A1176">
            <v>816</v>
          </cell>
          <cell r="B1176" t="str">
            <v>Moapa Valley (Logandale)</v>
          </cell>
          <cell r="C1176" t="str">
            <v>USA &amp; Canada</v>
          </cell>
          <cell r="D1176"/>
          <cell r="E1176">
            <v>18</v>
          </cell>
          <cell r="F1176">
            <v>16</v>
          </cell>
          <cell r="G1176"/>
          <cell r="H1176"/>
          <cell r="I1176"/>
          <cell r="J1176"/>
          <cell r="K1176">
            <v>-2</v>
          </cell>
        </row>
        <row r="1177">
          <cell r="A1177">
            <v>817</v>
          </cell>
          <cell r="B1177" t="str">
            <v>North Las Vegas</v>
          </cell>
          <cell r="C1177" t="str">
            <v>USA &amp; Canada</v>
          </cell>
          <cell r="D1177"/>
          <cell r="E1177">
            <v>21</v>
          </cell>
          <cell r="F1177">
            <v>20</v>
          </cell>
          <cell r="G1177"/>
          <cell r="H1177"/>
          <cell r="I1177"/>
          <cell r="J1177"/>
          <cell r="K1177">
            <v>-1</v>
          </cell>
        </row>
        <row r="1178">
          <cell r="A1178">
            <v>22660</v>
          </cell>
          <cell r="B1178" t="str">
            <v>Pahrump Valley</v>
          </cell>
          <cell r="C1178" t="str">
            <v>USA &amp; Canada</v>
          </cell>
          <cell r="D1178"/>
          <cell r="E1178">
            <v>30</v>
          </cell>
          <cell r="F1178">
            <v>30</v>
          </cell>
          <cell r="G1178"/>
          <cell r="H1178"/>
          <cell r="I1178"/>
          <cell r="J1178"/>
          <cell r="K1178">
            <v>0</v>
          </cell>
        </row>
        <row r="1179">
          <cell r="A1179">
            <v>23409</v>
          </cell>
          <cell r="B1179" t="str">
            <v>Downtown Las Vegas</v>
          </cell>
          <cell r="C1179" t="str">
            <v>USA &amp; Canada</v>
          </cell>
          <cell r="D1179"/>
          <cell r="E1179">
            <v>31</v>
          </cell>
          <cell r="F1179">
            <v>30</v>
          </cell>
          <cell r="G1179"/>
          <cell r="H1179"/>
          <cell r="I1179"/>
          <cell r="J1179"/>
          <cell r="K1179">
            <v>-1</v>
          </cell>
        </row>
        <row r="1180">
          <cell r="A1180">
            <v>23729</v>
          </cell>
          <cell r="B1180" t="str">
            <v>Claremont Sunrise</v>
          </cell>
          <cell r="C1180" t="str">
            <v>USA &amp; Canada</v>
          </cell>
          <cell r="D1180"/>
          <cell r="E1180">
            <v>33</v>
          </cell>
          <cell r="F1180">
            <v>38</v>
          </cell>
          <cell r="G1180"/>
          <cell r="H1180"/>
          <cell r="I1180"/>
          <cell r="J1180"/>
          <cell r="K1180">
            <v>5</v>
          </cell>
        </row>
        <row r="1181">
          <cell r="A1181">
            <v>24056</v>
          </cell>
          <cell r="B1181" t="str">
            <v>Duarte</v>
          </cell>
          <cell r="C1181" t="str">
            <v>USA &amp; Canada</v>
          </cell>
          <cell r="D1181"/>
          <cell r="E1181">
            <v>16</v>
          </cell>
          <cell r="F1181">
            <v>14</v>
          </cell>
          <cell r="G1181"/>
          <cell r="H1181"/>
          <cell r="I1181"/>
          <cell r="J1181"/>
          <cell r="K1181">
            <v>-2</v>
          </cell>
        </row>
        <row r="1182">
          <cell r="A1182">
            <v>25662</v>
          </cell>
          <cell r="B1182" t="str">
            <v>Boulder City Sunrise</v>
          </cell>
          <cell r="C1182" t="str">
            <v>USA &amp; Canada</v>
          </cell>
          <cell r="D1182"/>
          <cell r="E1182">
            <v>69</v>
          </cell>
          <cell r="F1182">
            <v>69</v>
          </cell>
          <cell r="G1182"/>
          <cell r="H1182"/>
          <cell r="I1182"/>
          <cell r="J1182"/>
          <cell r="K1182">
            <v>0</v>
          </cell>
        </row>
        <row r="1183">
          <cell r="A1183">
            <v>26671</v>
          </cell>
          <cell r="B1183" t="str">
            <v>Rancho del Chino</v>
          </cell>
          <cell r="C1183" t="str">
            <v>USA &amp; Canada</v>
          </cell>
          <cell r="D1183"/>
          <cell r="E1183">
            <v>33</v>
          </cell>
          <cell r="F1183">
            <v>36</v>
          </cell>
          <cell r="G1183"/>
          <cell r="H1183"/>
          <cell r="I1183"/>
          <cell r="J1183"/>
          <cell r="K1183">
            <v>3</v>
          </cell>
        </row>
        <row r="1184">
          <cell r="A1184">
            <v>28499</v>
          </cell>
          <cell r="B1184" t="str">
            <v>Green Valley (Henderson)</v>
          </cell>
          <cell r="C1184" t="str">
            <v>USA &amp; Canada</v>
          </cell>
          <cell r="D1184"/>
          <cell r="E1184">
            <v>46</v>
          </cell>
          <cell r="F1184">
            <v>42</v>
          </cell>
          <cell r="G1184"/>
          <cell r="H1184"/>
          <cell r="I1184"/>
          <cell r="J1184"/>
          <cell r="K1184">
            <v>-4</v>
          </cell>
        </row>
        <row r="1185">
          <cell r="A1185">
            <v>29568</v>
          </cell>
          <cell r="B1185" t="str">
            <v>Walnut Valley (Diamond Bar)</v>
          </cell>
          <cell r="C1185" t="str">
            <v>USA &amp; Canada</v>
          </cell>
          <cell r="D1185"/>
          <cell r="E1185">
            <v>22</v>
          </cell>
          <cell r="F1185">
            <v>21</v>
          </cell>
          <cell r="G1185"/>
          <cell r="H1185"/>
          <cell r="I1185"/>
          <cell r="J1185"/>
          <cell r="K1185">
            <v>-1</v>
          </cell>
        </row>
        <row r="1186">
          <cell r="A1186">
            <v>30015</v>
          </cell>
          <cell r="B1186" t="str">
            <v>Las Vegas West</v>
          </cell>
          <cell r="C1186" t="str">
            <v>USA &amp; Canada</v>
          </cell>
          <cell r="D1186"/>
          <cell r="E1186">
            <v>16</v>
          </cell>
          <cell r="F1186">
            <v>16</v>
          </cell>
          <cell r="G1186"/>
          <cell r="H1186"/>
          <cell r="I1186"/>
          <cell r="J1186"/>
          <cell r="K1186">
            <v>0</v>
          </cell>
        </row>
        <row r="1187">
          <cell r="A1187">
            <v>50242</v>
          </cell>
          <cell r="B1187" t="str">
            <v>Las Vegas Summerlin</v>
          </cell>
          <cell r="C1187" t="str">
            <v>USA &amp; Canada</v>
          </cell>
          <cell r="D1187"/>
          <cell r="E1187">
            <v>49</v>
          </cell>
          <cell r="F1187">
            <v>62</v>
          </cell>
          <cell r="G1187"/>
          <cell r="H1187"/>
          <cell r="I1187"/>
          <cell r="J1187"/>
          <cell r="K1187">
            <v>13</v>
          </cell>
        </row>
        <row r="1188">
          <cell r="A1188">
            <v>50551</v>
          </cell>
          <cell r="B1188" t="str">
            <v>Mesquite Sunrise</v>
          </cell>
          <cell r="C1188" t="str">
            <v>USA &amp; Canada</v>
          </cell>
          <cell r="D1188"/>
          <cell r="E1188">
            <v>8</v>
          </cell>
          <cell r="F1188">
            <v>8</v>
          </cell>
          <cell r="G1188"/>
          <cell r="H1188"/>
          <cell r="I1188"/>
          <cell r="J1188"/>
          <cell r="K1188">
            <v>0</v>
          </cell>
        </row>
        <row r="1189">
          <cell r="A1189">
            <v>50610</v>
          </cell>
          <cell r="B1189" t="str">
            <v>Sierra Madre</v>
          </cell>
          <cell r="C1189" t="str">
            <v>USA &amp; Canada</v>
          </cell>
          <cell r="D1189"/>
          <cell r="E1189">
            <v>20</v>
          </cell>
          <cell r="F1189">
            <v>21</v>
          </cell>
          <cell r="G1189"/>
          <cell r="H1189"/>
          <cell r="I1189"/>
          <cell r="J1189"/>
          <cell r="K1189">
            <v>1</v>
          </cell>
        </row>
        <row r="1190">
          <cell r="A1190">
            <v>62353</v>
          </cell>
          <cell r="B1190" t="str">
            <v>Pico Rivera</v>
          </cell>
          <cell r="C1190" t="str">
            <v>USA &amp; Canada</v>
          </cell>
          <cell r="D1190"/>
          <cell r="E1190">
            <v>13</v>
          </cell>
          <cell r="F1190">
            <v>13</v>
          </cell>
          <cell r="G1190"/>
          <cell r="H1190"/>
          <cell r="I1190"/>
          <cell r="J1190"/>
          <cell r="K1190">
            <v>0</v>
          </cell>
        </row>
        <row r="1191">
          <cell r="A1191">
            <v>62458</v>
          </cell>
          <cell r="B1191" t="str">
            <v>Lancaster Sunrise</v>
          </cell>
          <cell r="C1191" t="str">
            <v>USA &amp; Canada</v>
          </cell>
          <cell r="D1191"/>
          <cell r="E1191">
            <v>18</v>
          </cell>
          <cell r="F1191">
            <v>18</v>
          </cell>
          <cell r="G1191"/>
          <cell r="H1191"/>
          <cell r="I1191"/>
          <cell r="J1191"/>
          <cell r="K1191">
            <v>0</v>
          </cell>
        </row>
        <row r="1192">
          <cell r="A1192">
            <v>76485</v>
          </cell>
          <cell r="B1192" t="str">
            <v>Mesquite</v>
          </cell>
          <cell r="C1192" t="str">
            <v>USA &amp; Canada</v>
          </cell>
          <cell r="D1192"/>
          <cell r="E1192">
            <v>15</v>
          </cell>
          <cell r="F1192">
            <v>18</v>
          </cell>
          <cell r="G1192"/>
          <cell r="H1192"/>
          <cell r="I1192"/>
          <cell r="J1192"/>
          <cell r="K1192">
            <v>3</v>
          </cell>
        </row>
        <row r="1193">
          <cell r="A1193">
            <v>84169</v>
          </cell>
          <cell r="B1193" t="str">
            <v>Greater Chino Hills</v>
          </cell>
          <cell r="C1193" t="str">
            <v>USA &amp; Canada</v>
          </cell>
          <cell r="D1193"/>
          <cell r="E1193">
            <v>9</v>
          </cell>
          <cell r="F1193">
            <v>9</v>
          </cell>
          <cell r="G1193"/>
          <cell r="H1193"/>
          <cell r="I1193"/>
          <cell r="J1193"/>
          <cell r="K1193">
            <v>0</v>
          </cell>
        </row>
        <row r="1194">
          <cell r="A1194">
            <v>84426</v>
          </cell>
          <cell r="B1194" t="str">
            <v>San Gabriel Valley-New Generation</v>
          </cell>
          <cell r="C1194" t="str">
            <v>USA &amp; Canada</v>
          </cell>
          <cell r="D1194"/>
          <cell r="E1194">
            <v>25</v>
          </cell>
          <cell r="F1194">
            <v>25</v>
          </cell>
          <cell r="G1194"/>
          <cell r="H1194"/>
          <cell r="I1194"/>
          <cell r="J1194"/>
          <cell r="K1194">
            <v>0</v>
          </cell>
        </row>
        <row r="1195">
          <cell r="A1195">
            <v>84606</v>
          </cell>
          <cell r="B1195" t="str">
            <v>Las Vegas Red Rock</v>
          </cell>
          <cell r="C1195" t="str">
            <v>USA &amp; Canada</v>
          </cell>
          <cell r="D1195"/>
          <cell r="E1195">
            <v>11</v>
          </cell>
          <cell r="F1195">
            <v>11</v>
          </cell>
          <cell r="G1195"/>
          <cell r="H1195"/>
          <cell r="I1195"/>
          <cell r="J1195"/>
          <cell r="K1195">
            <v>0</v>
          </cell>
        </row>
        <row r="1196">
          <cell r="A1196">
            <v>85303</v>
          </cell>
          <cell r="B1196" t="str">
            <v>Adelanto</v>
          </cell>
          <cell r="C1196" t="str">
            <v>USA &amp; Canada</v>
          </cell>
          <cell r="D1196"/>
          <cell r="E1196">
            <v>13</v>
          </cell>
          <cell r="F1196">
            <v>13</v>
          </cell>
          <cell r="G1196"/>
          <cell r="H1196"/>
          <cell r="I1196"/>
          <cell r="J1196"/>
          <cell r="K1196">
            <v>0</v>
          </cell>
        </row>
        <row r="1197">
          <cell r="A1197">
            <v>85949</v>
          </cell>
          <cell r="B1197" t="str">
            <v>Las Vegas Spring Mountains</v>
          </cell>
          <cell r="C1197" t="str">
            <v>USA &amp; Canada</v>
          </cell>
          <cell r="D1197"/>
          <cell r="E1197">
            <v>11</v>
          </cell>
          <cell r="F1197">
            <v>10</v>
          </cell>
          <cell r="G1197"/>
          <cell r="H1197"/>
          <cell r="I1197"/>
          <cell r="J1197"/>
          <cell r="K1197">
            <v>-1</v>
          </cell>
        </row>
        <row r="1198">
          <cell r="A1198">
            <v>87491</v>
          </cell>
          <cell r="B1198" t="str">
            <v>Las Vegas WON</v>
          </cell>
          <cell r="C1198" t="str">
            <v>USA &amp; Canada</v>
          </cell>
          <cell r="D1198"/>
          <cell r="E1198">
            <v>16</v>
          </cell>
          <cell r="F1198">
            <v>18</v>
          </cell>
          <cell r="G1198"/>
          <cell r="H1198"/>
          <cell r="I1198"/>
          <cell r="J1198"/>
          <cell r="K1198">
            <v>2</v>
          </cell>
        </row>
        <row r="1199">
          <cell r="A1199">
            <v>90054</v>
          </cell>
          <cell r="B1199" t="str">
            <v>Greater San Gabriel Valley</v>
          </cell>
          <cell r="C1199" t="str">
            <v>USA &amp; Canada</v>
          </cell>
          <cell r="D1199"/>
          <cell r="E1199">
            <v>25</v>
          </cell>
          <cell r="F1199">
            <v>21</v>
          </cell>
          <cell r="G1199"/>
          <cell r="H1199"/>
          <cell r="I1199"/>
          <cell r="J1199"/>
          <cell r="K1199">
            <v>-4</v>
          </cell>
        </row>
        <row r="1200">
          <cell r="A1200">
            <v>90057</v>
          </cell>
          <cell r="B1200" t="str">
            <v>Las Vegas After Hours</v>
          </cell>
          <cell r="C1200" t="str">
            <v>USA &amp; Canada</v>
          </cell>
          <cell r="D1200"/>
          <cell r="E1200">
            <v>22</v>
          </cell>
          <cell r="F1200">
            <v>24</v>
          </cell>
          <cell r="G1200"/>
          <cell r="H1200"/>
          <cell r="I1200"/>
          <cell r="J1200"/>
          <cell r="K1200">
            <v>2</v>
          </cell>
        </row>
        <row r="1201">
          <cell r="A1201" t="str">
            <v>Existing Club Totals</v>
          </cell>
          <cell r="B1201"/>
          <cell r="C1201"/>
          <cell r="D1201"/>
          <cell r="E1201">
            <v>2150</v>
          </cell>
          <cell r="F1201">
            <v>2192</v>
          </cell>
          <cell r="G1201"/>
          <cell r="H1201"/>
          <cell r="I1201"/>
          <cell r="J1201"/>
          <cell r="K1201">
            <v>42</v>
          </cell>
        </row>
        <row r="1203">
          <cell r="A1203" t="str">
            <v>No New Clubs Chartered Since 1 July</v>
          </cell>
          <cell r="B1203"/>
          <cell r="C1203"/>
          <cell r="D1203"/>
          <cell r="E1203"/>
          <cell r="F1203"/>
          <cell r="G1203"/>
          <cell r="H1203"/>
          <cell r="I1203"/>
          <cell r="J1203"/>
          <cell r="K1203"/>
        </row>
        <row r="1204">
          <cell r="A1204" t="str">
            <v>Club ID</v>
          </cell>
          <cell r="B1204" t="str">
            <v>Club Name</v>
          </cell>
          <cell r="C1204" t="str">
            <v>Region 14 Name</v>
          </cell>
          <cell r="D1204"/>
          <cell r="E1204" t="str">
            <v>Member Count @ 1 July</v>
          </cell>
          <cell r="F1204" t="str">
            <v>Member Count @ Current</v>
          </cell>
          <cell r="G1204"/>
          <cell r="H1204" t="str">
            <v>Termination Reason</v>
          </cell>
          <cell r="I1204"/>
          <cell r="J1204" t="str">
            <v>Termination Date</v>
          </cell>
          <cell r="K1204" t="str">
            <v>Net Change from 1 July</v>
          </cell>
        </row>
        <row r="1205">
          <cell r="A1205"/>
          <cell r="B1205"/>
          <cell r="C1205"/>
          <cell r="D1205"/>
          <cell r="E1205">
            <v>0</v>
          </cell>
          <cell r="F1205">
            <v>0</v>
          </cell>
          <cell r="G1205"/>
          <cell r="H1205"/>
          <cell r="I1205"/>
          <cell r="J1205"/>
          <cell r="K1205">
            <v>0</v>
          </cell>
        </row>
        <row r="1206">
          <cell r="A1206" t="str">
            <v>New Club Totals</v>
          </cell>
          <cell r="B1206"/>
          <cell r="C1206"/>
          <cell r="D1206"/>
          <cell r="E1206">
            <v>0</v>
          </cell>
          <cell r="F1206">
            <v>0</v>
          </cell>
          <cell r="G1206"/>
          <cell r="H1206"/>
          <cell r="I1206"/>
          <cell r="J1206"/>
          <cell r="K1206">
            <v>0</v>
          </cell>
        </row>
        <row r="1208">
          <cell r="A1208"/>
          <cell r="B1208"/>
          <cell r="C1208"/>
          <cell r="D1208" t="str">
            <v>Member at 1 July</v>
          </cell>
          <cell r="E1208"/>
          <cell r="F1208"/>
          <cell r="G1208" t="str">
            <v>Member @ Current</v>
          </cell>
          <cell r="H1208"/>
          <cell r="I1208" t="str">
            <v>Net Change from 1 July</v>
          </cell>
          <cell r="J1208"/>
          <cell r="K1208"/>
        </row>
        <row r="1209">
          <cell r="A1209" t="str">
            <v>Total Performance For District # 5300</v>
          </cell>
          <cell r="B1209"/>
          <cell r="C1209"/>
          <cell r="D1209">
            <v>2150</v>
          </cell>
          <cell r="E1209"/>
          <cell r="F1209"/>
          <cell r="G1209">
            <v>2192</v>
          </cell>
          <cell r="H1209"/>
          <cell r="I1209">
            <v>42</v>
          </cell>
          <cell r="J1209"/>
          <cell r="K1209"/>
        </row>
        <row r="1211">
          <cell r="A1211" t="str">
            <v>District ID 5320</v>
          </cell>
          <cell r="B1211"/>
          <cell r="C1211"/>
          <cell r="D1211"/>
          <cell r="E1211"/>
          <cell r="F1211"/>
          <cell r="G1211"/>
          <cell r="H1211"/>
          <cell r="I1211"/>
          <cell r="J1211"/>
          <cell r="K1211"/>
        </row>
        <row r="1212">
          <cell r="A1212" t="str">
            <v>Club ID</v>
          </cell>
          <cell r="B1212" t="str">
            <v>Club Name</v>
          </cell>
          <cell r="C1212" t="str">
            <v>Region 14 Name</v>
          </cell>
          <cell r="D1212"/>
          <cell r="E1212" t="str">
            <v>Member Count @ 1 July</v>
          </cell>
          <cell r="F1212" t="str">
            <v>Member Count @ Current</v>
          </cell>
          <cell r="G1212"/>
          <cell r="H1212" t="str">
            <v>Termination Reason</v>
          </cell>
          <cell r="I1212"/>
          <cell r="J1212" t="str">
            <v>Termination Date</v>
          </cell>
          <cell r="K1212" t="str">
            <v>Net Change from 1 July</v>
          </cell>
        </row>
        <row r="1213">
          <cell r="A1213">
            <v>818</v>
          </cell>
          <cell r="B1213" t="str">
            <v>Anaheim</v>
          </cell>
          <cell r="C1213" t="str">
            <v>USA &amp; Canada</v>
          </cell>
          <cell r="D1213"/>
          <cell r="E1213">
            <v>34</v>
          </cell>
          <cell r="F1213">
            <v>34</v>
          </cell>
          <cell r="G1213"/>
          <cell r="H1213"/>
          <cell r="I1213"/>
          <cell r="J1213"/>
          <cell r="K1213">
            <v>0</v>
          </cell>
        </row>
        <row r="1214">
          <cell r="A1214">
            <v>820</v>
          </cell>
          <cell r="B1214" t="str">
            <v>Avalon, Santa Catalina Island</v>
          </cell>
          <cell r="C1214" t="str">
            <v>USA &amp; Canada</v>
          </cell>
          <cell r="D1214"/>
          <cell r="E1214">
            <v>41</v>
          </cell>
          <cell r="F1214">
            <v>39</v>
          </cell>
          <cell r="G1214"/>
          <cell r="H1214"/>
          <cell r="I1214"/>
          <cell r="J1214"/>
          <cell r="K1214">
            <v>-2</v>
          </cell>
        </row>
        <row r="1215">
          <cell r="A1215">
            <v>821</v>
          </cell>
          <cell r="B1215" t="str">
            <v>Brea</v>
          </cell>
          <cell r="C1215" t="str">
            <v>USA &amp; Canada</v>
          </cell>
          <cell r="D1215"/>
          <cell r="E1215">
            <v>40</v>
          </cell>
          <cell r="F1215">
            <v>39</v>
          </cell>
          <cell r="G1215"/>
          <cell r="H1215"/>
          <cell r="I1215"/>
          <cell r="J1215"/>
          <cell r="K1215">
            <v>-1</v>
          </cell>
        </row>
        <row r="1216">
          <cell r="A1216">
            <v>822</v>
          </cell>
          <cell r="B1216" t="str">
            <v>Buena Park</v>
          </cell>
          <cell r="C1216" t="str">
            <v>USA &amp; Canada</v>
          </cell>
          <cell r="D1216"/>
          <cell r="E1216">
            <v>9</v>
          </cell>
          <cell r="F1216">
            <v>9</v>
          </cell>
          <cell r="G1216"/>
          <cell r="H1216"/>
          <cell r="I1216"/>
          <cell r="J1216"/>
          <cell r="K1216">
            <v>0</v>
          </cell>
        </row>
        <row r="1217">
          <cell r="A1217">
            <v>824</v>
          </cell>
          <cell r="B1217" t="str">
            <v>Coto De Caza-Rancho Santa Margarita del Sol</v>
          </cell>
          <cell r="C1217" t="str">
            <v>USA &amp; Canada</v>
          </cell>
          <cell r="D1217"/>
          <cell r="E1217">
            <v>17</v>
          </cell>
          <cell r="F1217">
            <v>18</v>
          </cell>
          <cell r="G1217"/>
          <cell r="H1217"/>
          <cell r="I1217"/>
          <cell r="J1217"/>
          <cell r="K1217">
            <v>1</v>
          </cell>
        </row>
        <row r="1218">
          <cell r="A1218">
            <v>825</v>
          </cell>
          <cell r="B1218" t="str">
            <v>Cypress</v>
          </cell>
          <cell r="C1218" t="str">
            <v>USA &amp; Canada</v>
          </cell>
          <cell r="D1218"/>
          <cell r="E1218">
            <v>21</v>
          </cell>
          <cell r="F1218">
            <v>21</v>
          </cell>
          <cell r="G1218"/>
          <cell r="H1218"/>
          <cell r="I1218"/>
          <cell r="J1218"/>
          <cell r="K1218">
            <v>0</v>
          </cell>
        </row>
        <row r="1219">
          <cell r="A1219">
            <v>827</v>
          </cell>
          <cell r="B1219" t="str">
            <v>Whittier Sunrise</v>
          </cell>
          <cell r="C1219" t="str">
            <v>USA &amp; Canada</v>
          </cell>
          <cell r="D1219"/>
          <cell r="E1219">
            <v>14</v>
          </cell>
          <cell r="F1219">
            <v>15</v>
          </cell>
          <cell r="G1219"/>
          <cell r="H1219"/>
          <cell r="I1219"/>
          <cell r="J1219"/>
          <cell r="K1219">
            <v>1</v>
          </cell>
        </row>
        <row r="1220">
          <cell r="A1220">
            <v>828</v>
          </cell>
          <cell r="B1220" t="str">
            <v>Fullerton</v>
          </cell>
          <cell r="C1220" t="str">
            <v>USA &amp; Canada</v>
          </cell>
          <cell r="D1220"/>
          <cell r="E1220">
            <v>96</v>
          </cell>
          <cell r="F1220">
            <v>96</v>
          </cell>
          <cell r="G1220"/>
          <cell r="H1220"/>
          <cell r="I1220"/>
          <cell r="J1220"/>
          <cell r="K1220">
            <v>0</v>
          </cell>
        </row>
        <row r="1221">
          <cell r="A1221">
            <v>829</v>
          </cell>
          <cell r="B1221" t="str">
            <v>Fullerton South</v>
          </cell>
          <cell r="C1221" t="str">
            <v>USA &amp; Canada</v>
          </cell>
          <cell r="D1221"/>
          <cell r="E1221">
            <v>33</v>
          </cell>
          <cell r="F1221">
            <v>32</v>
          </cell>
          <cell r="G1221"/>
          <cell r="H1221"/>
          <cell r="I1221"/>
          <cell r="J1221"/>
          <cell r="K1221">
            <v>-1</v>
          </cell>
        </row>
        <row r="1222">
          <cell r="A1222">
            <v>830</v>
          </cell>
          <cell r="B1222" t="str">
            <v>Garden Grove</v>
          </cell>
          <cell r="C1222" t="str">
            <v>USA &amp; Canada</v>
          </cell>
          <cell r="D1222"/>
          <cell r="E1222">
            <v>19</v>
          </cell>
          <cell r="F1222">
            <v>17</v>
          </cell>
          <cell r="G1222"/>
          <cell r="H1222"/>
          <cell r="I1222"/>
          <cell r="J1222"/>
          <cell r="K1222">
            <v>-2</v>
          </cell>
        </row>
        <row r="1223">
          <cell r="A1223">
            <v>832</v>
          </cell>
          <cell r="B1223" t="str">
            <v>Huntington Beach</v>
          </cell>
          <cell r="C1223" t="str">
            <v>USA &amp; Canada</v>
          </cell>
          <cell r="D1223"/>
          <cell r="E1223">
            <v>42</v>
          </cell>
          <cell r="F1223">
            <v>40</v>
          </cell>
          <cell r="G1223"/>
          <cell r="H1223"/>
          <cell r="I1223"/>
          <cell r="J1223"/>
          <cell r="K1223">
            <v>-2</v>
          </cell>
        </row>
        <row r="1224">
          <cell r="A1224">
            <v>834</v>
          </cell>
          <cell r="B1224" t="str">
            <v>Laguna Beach</v>
          </cell>
          <cell r="C1224" t="str">
            <v>USA &amp; Canada</v>
          </cell>
          <cell r="D1224"/>
          <cell r="E1224">
            <v>67</v>
          </cell>
          <cell r="F1224">
            <v>66</v>
          </cell>
          <cell r="G1224"/>
          <cell r="H1224"/>
          <cell r="I1224"/>
          <cell r="J1224"/>
          <cell r="K1224">
            <v>-1</v>
          </cell>
        </row>
        <row r="1225">
          <cell r="A1225">
            <v>836</v>
          </cell>
          <cell r="B1225" t="str">
            <v>La Habra</v>
          </cell>
          <cell r="C1225" t="str">
            <v>USA &amp; Canada</v>
          </cell>
          <cell r="D1225"/>
          <cell r="E1225">
            <v>34</v>
          </cell>
          <cell r="F1225">
            <v>34</v>
          </cell>
          <cell r="G1225"/>
          <cell r="H1225"/>
          <cell r="I1225"/>
          <cell r="J1225"/>
          <cell r="K1225">
            <v>0</v>
          </cell>
        </row>
        <row r="1226">
          <cell r="A1226">
            <v>838</v>
          </cell>
          <cell r="B1226" t="str">
            <v>Lakewood</v>
          </cell>
          <cell r="C1226" t="str">
            <v>USA &amp; Canada</v>
          </cell>
          <cell r="D1226"/>
          <cell r="E1226">
            <v>32</v>
          </cell>
          <cell r="F1226">
            <v>31</v>
          </cell>
          <cell r="G1226"/>
          <cell r="H1226"/>
          <cell r="I1226"/>
          <cell r="J1226"/>
          <cell r="K1226">
            <v>-1</v>
          </cell>
        </row>
        <row r="1227">
          <cell r="A1227">
            <v>839</v>
          </cell>
          <cell r="B1227" t="str">
            <v>La Mirada</v>
          </cell>
          <cell r="C1227" t="str">
            <v>USA &amp; Canada</v>
          </cell>
          <cell r="D1227"/>
          <cell r="E1227">
            <v>15</v>
          </cell>
          <cell r="F1227">
            <v>16</v>
          </cell>
          <cell r="G1227"/>
          <cell r="H1227"/>
          <cell r="I1227"/>
          <cell r="J1227"/>
          <cell r="K1227">
            <v>1</v>
          </cell>
        </row>
        <row r="1228">
          <cell r="A1228">
            <v>840</v>
          </cell>
          <cell r="B1228" t="str">
            <v>Long Beach</v>
          </cell>
          <cell r="C1228" t="str">
            <v>USA &amp; Canada</v>
          </cell>
          <cell r="D1228"/>
          <cell r="E1228">
            <v>272</v>
          </cell>
          <cell r="F1228">
            <v>282</v>
          </cell>
          <cell r="G1228"/>
          <cell r="H1228"/>
          <cell r="I1228"/>
          <cell r="J1228"/>
          <cell r="K1228">
            <v>10</v>
          </cell>
        </row>
        <row r="1229">
          <cell r="A1229">
            <v>841</v>
          </cell>
          <cell r="B1229" t="str">
            <v>Los Alamitos/Seal Beach</v>
          </cell>
          <cell r="C1229" t="str">
            <v>USA &amp; Canada</v>
          </cell>
          <cell r="D1229"/>
          <cell r="E1229">
            <v>28</v>
          </cell>
          <cell r="F1229">
            <v>25</v>
          </cell>
          <cell r="G1229"/>
          <cell r="H1229"/>
          <cell r="I1229"/>
          <cell r="J1229"/>
          <cell r="K1229">
            <v>-3</v>
          </cell>
        </row>
        <row r="1230">
          <cell r="A1230">
            <v>842</v>
          </cell>
          <cell r="B1230" t="str">
            <v>Mission Viejo</v>
          </cell>
          <cell r="C1230" t="str">
            <v>USA &amp; Canada</v>
          </cell>
          <cell r="D1230"/>
          <cell r="E1230">
            <v>37</v>
          </cell>
          <cell r="F1230">
            <v>33</v>
          </cell>
          <cell r="G1230"/>
          <cell r="H1230"/>
          <cell r="I1230"/>
          <cell r="J1230"/>
          <cell r="K1230">
            <v>-4</v>
          </cell>
        </row>
        <row r="1231">
          <cell r="A1231">
            <v>843</v>
          </cell>
          <cell r="B1231" t="str">
            <v>Newport-Balboa</v>
          </cell>
          <cell r="C1231" t="str">
            <v>USA &amp; Canada</v>
          </cell>
          <cell r="D1231"/>
          <cell r="E1231">
            <v>42</v>
          </cell>
          <cell r="F1231">
            <v>45</v>
          </cell>
          <cell r="G1231"/>
          <cell r="H1231"/>
          <cell r="I1231"/>
          <cell r="J1231"/>
          <cell r="K1231">
            <v>3</v>
          </cell>
        </row>
        <row r="1232">
          <cell r="A1232">
            <v>844</v>
          </cell>
          <cell r="B1232" t="str">
            <v>Newport Beach Sunrise</v>
          </cell>
          <cell r="C1232" t="str">
            <v>USA &amp; Canada</v>
          </cell>
          <cell r="D1232"/>
          <cell r="E1232">
            <v>30</v>
          </cell>
          <cell r="F1232">
            <v>32</v>
          </cell>
          <cell r="G1232"/>
          <cell r="H1232"/>
          <cell r="I1232"/>
          <cell r="J1232"/>
          <cell r="K1232">
            <v>2</v>
          </cell>
        </row>
        <row r="1233">
          <cell r="A1233">
            <v>845</v>
          </cell>
          <cell r="B1233" t="str">
            <v>Newport-Irvine</v>
          </cell>
          <cell r="C1233" t="str">
            <v>USA &amp; Canada</v>
          </cell>
          <cell r="D1233"/>
          <cell r="E1233">
            <v>26</v>
          </cell>
          <cell r="F1233">
            <v>30</v>
          </cell>
          <cell r="G1233"/>
          <cell r="H1233"/>
          <cell r="I1233"/>
          <cell r="J1233"/>
          <cell r="K1233">
            <v>4</v>
          </cell>
        </row>
        <row r="1234">
          <cell r="A1234">
            <v>847</v>
          </cell>
          <cell r="B1234" t="str">
            <v>Orange</v>
          </cell>
          <cell r="C1234" t="str">
            <v>USA &amp; Canada</v>
          </cell>
          <cell r="D1234"/>
          <cell r="E1234">
            <v>60</v>
          </cell>
          <cell r="F1234">
            <v>60</v>
          </cell>
          <cell r="G1234"/>
          <cell r="H1234"/>
          <cell r="I1234"/>
          <cell r="J1234"/>
          <cell r="K1234">
            <v>0</v>
          </cell>
        </row>
        <row r="1235">
          <cell r="A1235">
            <v>848</v>
          </cell>
          <cell r="B1235" t="str">
            <v>Orange North</v>
          </cell>
          <cell r="C1235" t="str">
            <v>USA &amp; Canada</v>
          </cell>
          <cell r="D1235"/>
          <cell r="E1235">
            <v>15</v>
          </cell>
          <cell r="F1235">
            <v>19</v>
          </cell>
          <cell r="G1235"/>
          <cell r="H1235"/>
          <cell r="I1235"/>
          <cell r="J1235"/>
          <cell r="K1235">
            <v>4</v>
          </cell>
        </row>
        <row r="1236">
          <cell r="A1236">
            <v>849</v>
          </cell>
          <cell r="B1236" t="str">
            <v>Placentia</v>
          </cell>
          <cell r="C1236" t="str">
            <v>USA &amp; Canada</v>
          </cell>
          <cell r="D1236"/>
          <cell r="E1236">
            <v>27</v>
          </cell>
          <cell r="F1236">
            <v>27</v>
          </cell>
          <cell r="G1236"/>
          <cell r="H1236"/>
          <cell r="I1236"/>
          <cell r="J1236"/>
          <cell r="K1236">
            <v>0</v>
          </cell>
        </row>
        <row r="1237">
          <cell r="A1237">
            <v>850</v>
          </cell>
          <cell r="B1237" t="str">
            <v>San Clemente</v>
          </cell>
          <cell r="C1237" t="str">
            <v>USA &amp; Canada</v>
          </cell>
          <cell r="D1237"/>
          <cell r="E1237">
            <v>37</v>
          </cell>
          <cell r="F1237">
            <v>38</v>
          </cell>
          <cell r="G1237"/>
          <cell r="H1237"/>
          <cell r="I1237"/>
          <cell r="J1237"/>
          <cell r="K1237">
            <v>1</v>
          </cell>
        </row>
        <row r="1238">
          <cell r="A1238">
            <v>851</v>
          </cell>
          <cell r="B1238" t="str">
            <v>San Juan Capistrano</v>
          </cell>
          <cell r="C1238" t="str">
            <v>USA &amp; Canada</v>
          </cell>
          <cell r="D1238"/>
          <cell r="E1238">
            <v>64</v>
          </cell>
          <cell r="F1238">
            <v>69</v>
          </cell>
          <cell r="G1238"/>
          <cell r="H1238"/>
          <cell r="I1238"/>
          <cell r="J1238"/>
          <cell r="K1238">
            <v>5</v>
          </cell>
        </row>
        <row r="1239">
          <cell r="A1239">
            <v>852</v>
          </cell>
          <cell r="B1239" t="str">
            <v>Tustin/Santa Ana</v>
          </cell>
          <cell r="C1239" t="str">
            <v>USA &amp; Canada</v>
          </cell>
          <cell r="D1239"/>
          <cell r="E1239">
            <v>44</v>
          </cell>
          <cell r="F1239">
            <v>45</v>
          </cell>
          <cell r="G1239"/>
          <cell r="H1239"/>
          <cell r="I1239"/>
          <cell r="J1239"/>
          <cell r="K1239">
            <v>1</v>
          </cell>
        </row>
        <row r="1240">
          <cell r="A1240">
            <v>853</v>
          </cell>
          <cell r="B1240" t="str">
            <v>Santa Ana</v>
          </cell>
          <cell r="C1240" t="str">
            <v>USA &amp; Canada</v>
          </cell>
          <cell r="D1240"/>
          <cell r="E1240">
            <v>22</v>
          </cell>
          <cell r="F1240">
            <v>20</v>
          </cell>
          <cell r="G1240"/>
          <cell r="H1240"/>
          <cell r="I1240"/>
          <cell r="J1240"/>
          <cell r="K1240">
            <v>-2</v>
          </cell>
        </row>
        <row r="1241">
          <cell r="A1241">
            <v>854</v>
          </cell>
          <cell r="B1241" t="str">
            <v>Santa Fe Springs</v>
          </cell>
          <cell r="C1241" t="str">
            <v>USA &amp; Canada</v>
          </cell>
          <cell r="D1241"/>
          <cell r="E1241">
            <v>11</v>
          </cell>
          <cell r="F1241">
            <v>12</v>
          </cell>
          <cell r="G1241"/>
          <cell r="H1241"/>
          <cell r="I1241"/>
          <cell r="J1241"/>
          <cell r="K1241">
            <v>1</v>
          </cell>
        </row>
        <row r="1242">
          <cell r="A1242">
            <v>855</v>
          </cell>
          <cell r="B1242" t="str">
            <v>Signal Hill</v>
          </cell>
          <cell r="C1242" t="str">
            <v>USA &amp; Canada</v>
          </cell>
          <cell r="D1242"/>
          <cell r="E1242">
            <v>27</v>
          </cell>
          <cell r="F1242">
            <v>25</v>
          </cell>
          <cell r="G1242"/>
          <cell r="H1242"/>
          <cell r="I1242"/>
          <cell r="J1242"/>
          <cell r="K1242">
            <v>-2</v>
          </cell>
        </row>
        <row r="1243">
          <cell r="A1243">
            <v>856</v>
          </cell>
          <cell r="B1243" t="str">
            <v>Laguna Niguel</v>
          </cell>
          <cell r="C1243" t="str">
            <v>USA &amp; Canada</v>
          </cell>
          <cell r="D1243"/>
          <cell r="E1243">
            <v>41</v>
          </cell>
          <cell r="F1243">
            <v>42</v>
          </cell>
          <cell r="G1243"/>
          <cell r="H1243"/>
          <cell r="I1243"/>
          <cell r="J1243"/>
          <cell r="K1243">
            <v>1</v>
          </cell>
        </row>
        <row r="1244">
          <cell r="A1244">
            <v>859</v>
          </cell>
          <cell r="B1244" t="str">
            <v>Whittier</v>
          </cell>
          <cell r="C1244" t="str">
            <v>USA &amp; Canada</v>
          </cell>
          <cell r="D1244"/>
          <cell r="E1244">
            <v>31</v>
          </cell>
          <cell r="F1244">
            <v>30</v>
          </cell>
          <cell r="G1244"/>
          <cell r="H1244"/>
          <cell r="I1244"/>
          <cell r="J1244"/>
          <cell r="K1244">
            <v>-1</v>
          </cell>
        </row>
        <row r="1245">
          <cell r="A1245">
            <v>21549</v>
          </cell>
          <cell r="B1245" t="str">
            <v>Fountain Valley</v>
          </cell>
          <cell r="C1245" t="str">
            <v>USA &amp; Canada</v>
          </cell>
          <cell r="D1245"/>
          <cell r="E1245">
            <v>21</v>
          </cell>
          <cell r="F1245">
            <v>21</v>
          </cell>
          <cell r="G1245"/>
          <cell r="H1245"/>
          <cell r="I1245"/>
          <cell r="J1245"/>
          <cell r="K1245">
            <v>0</v>
          </cell>
        </row>
        <row r="1246">
          <cell r="A1246">
            <v>21742</v>
          </cell>
          <cell r="B1246" t="str">
            <v>Surf City-Huntington Beach</v>
          </cell>
          <cell r="C1246" t="str">
            <v>USA &amp; Canada</v>
          </cell>
          <cell r="D1246"/>
          <cell r="E1246">
            <v>24</v>
          </cell>
          <cell r="F1246">
            <v>24</v>
          </cell>
          <cell r="G1246"/>
          <cell r="H1246"/>
          <cell r="I1246"/>
          <cell r="J1246"/>
          <cell r="K1246">
            <v>0</v>
          </cell>
        </row>
        <row r="1247">
          <cell r="A1247">
            <v>22542</v>
          </cell>
          <cell r="B1247" t="str">
            <v>Orange Plaza</v>
          </cell>
          <cell r="C1247" t="str">
            <v>USA &amp; Canada</v>
          </cell>
          <cell r="D1247"/>
          <cell r="E1247">
            <v>13</v>
          </cell>
          <cell r="F1247">
            <v>14</v>
          </cell>
          <cell r="G1247"/>
          <cell r="H1247"/>
          <cell r="I1247"/>
          <cell r="J1247"/>
          <cell r="K1247">
            <v>1</v>
          </cell>
        </row>
        <row r="1248">
          <cell r="A1248">
            <v>22624</v>
          </cell>
          <cell r="B1248" t="str">
            <v>Fullerton Sunrise</v>
          </cell>
          <cell r="C1248" t="str">
            <v>USA &amp; Canada</v>
          </cell>
          <cell r="D1248"/>
          <cell r="E1248">
            <v>18</v>
          </cell>
          <cell r="F1248">
            <v>18</v>
          </cell>
          <cell r="G1248"/>
          <cell r="H1248"/>
          <cell r="I1248"/>
          <cell r="J1248"/>
          <cell r="K1248">
            <v>0</v>
          </cell>
        </row>
        <row r="1249">
          <cell r="A1249">
            <v>22756</v>
          </cell>
          <cell r="B1249" t="str">
            <v>Anaheim Hills</v>
          </cell>
          <cell r="C1249" t="str">
            <v>USA &amp; Canada</v>
          </cell>
          <cell r="D1249"/>
          <cell r="E1249">
            <v>20</v>
          </cell>
          <cell r="F1249">
            <v>21</v>
          </cell>
          <cell r="G1249"/>
          <cell r="H1249"/>
          <cell r="I1249"/>
          <cell r="J1249"/>
          <cell r="K1249">
            <v>1</v>
          </cell>
        </row>
        <row r="1250">
          <cell r="A1250">
            <v>23221</v>
          </cell>
          <cell r="B1250" t="str">
            <v>Cerritos-Artesia</v>
          </cell>
          <cell r="C1250" t="str">
            <v>USA &amp; Canada</v>
          </cell>
          <cell r="D1250"/>
          <cell r="E1250">
            <v>17</v>
          </cell>
          <cell r="F1250">
            <v>17</v>
          </cell>
          <cell r="G1250"/>
          <cell r="H1250"/>
          <cell r="I1250"/>
          <cell r="J1250"/>
          <cell r="K1250">
            <v>0</v>
          </cell>
        </row>
        <row r="1251">
          <cell r="A1251">
            <v>23697</v>
          </cell>
          <cell r="B1251" t="str">
            <v>Yorba Linda Sunrise</v>
          </cell>
          <cell r="C1251" t="str">
            <v>USA &amp; Canada</v>
          </cell>
          <cell r="D1251"/>
          <cell r="E1251">
            <v>40</v>
          </cell>
          <cell r="F1251">
            <v>41</v>
          </cell>
          <cell r="G1251"/>
          <cell r="H1251"/>
          <cell r="I1251"/>
          <cell r="J1251"/>
          <cell r="K1251">
            <v>1</v>
          </cell>
        </row>
        <row r="1252">
          <cell r="A1252">
            <v>25170</v>
          </cell>
          <cell r="B1252" t="str">
            <v>Monarch Beach Sunrise</v>
          </cell>
          <cell r="C1252" t="str">
            <v>USA &amp; Canada</v>
          </cell>
          <cell r="D1252"/>
          <cell r="E1252">
            <v>45</v>
          </cell>
          <cell r="F1252">
            <v>47</v>
          </cell>
          <cell r="G1252"/>
          <cell r="H1252"/>
          <cell r="I1252"/>
          <cell r="J1252"/>
          <cell r="K1252">
            <v>2</v>
          </cell>
        </row>
        <row r="1253">
          <cell r="A1253">
            <v>27756</v>
          </cell>
          <cell r="B1253" t="str">
            <v xml:space="preserve">Irvine </v>
          </cell>
          <cell r="C1253" t="str">
            <v>USA &amp; Canada</v>
          </cell>
          <cell r="D1253"/>
          <cell r="E1253">
            <v>77</v>
          </cell>
          <cell r="F1253">
            <v>73</v>
          </cell>
          <cell r="G1253"/>
          <cell r="H1253"/>
          <cell r="I1253"/>
          <cell r="J1253"/>
          <cell r="K1253">
            <v>-4</v>
          </cell>
        </row>
        <row r="1254">
          <cell r="A1254">
            <v>28979</v>
          </cell>
          <cell r="B1254" t="str">
            <v>San Clemente Sunrise</v>
          </cell>
          <cell r="C1254" t="str">
            <v>USA &amp; Canada</v>
          </cell>
          <cell r="D1254"/>
          <cell r="E1254">
            <v>26</v>
          </cell>
          <cell r="F1254">
            <v>25</v>
          </cell>
          <cell r="G1254"/>
          <cell r="H1254"/>
          <cell r="I1254"/>
          <cell r="J1254"/>
          <cell r="K1254">
            <v>-1</v>
          </cell>
        </row>
        <row r="1255">
          <cell r="A1255">
            <v>31435</v>
          </cell>
          <cell r="B1255" t="str">
            <v>Villa Park</v>
          </cell>
          <cell r="C1255" t="str">
            <v>USA &amp; Canada</v>
          </cell>
          <cell r="D1255"/>
          <cell r="E1255">
            <v>51</v>
          </cell>
          <cell r="F1255">
            <v>50</v>
          </cell>
          <cell r="G1255"/>
          <cell r="H1255"/>
          <cell r="I1255"/>
          <cell r="J1255"/>
          <cell r="K1255">
            <v>-1</v>
          </cell>
        </row>
        <row r="1256">
          <cell r="A1256">
            <v>84261</v>
          </cell>
          <cell r="B1256" t="str">
            <v>E-Club of the West</v>
          </cell>
          <cell r="C1256" t="str">
            <v>USA &amp; Canada</v>
          </cell>
          <cell r="D1256"/>
          <cell r="E1256">
            <v>13</v>
          </cell>
          <cell r="F1256">
            <v>12</v>
          </cell>
          <cell r="G1256"/>
          <cell r="H1256"/>
          <cell r="I1256"/>
          <cell r="J1256"/>
          <cell r="K1256">
            <v>-1</v>
          </cell>
        </row>
        <row r="1257">
          <cell r="A1257">
            <v>89341</v>
          </cell>
          <cell r="B1257" t="str">
            <v>Newport Beach</v>
          </cell>
          <cell r="C1257" t="str">
            <v>USA &amp; Canada</v>
          </cell>
          <cell r="D1257"/>
          <cell r="E1257">
            <v>40</v>
          </cell>
          <cell r="F1257">
            <v>39</v>
          </cell>
          <cell r="G1257"/>
          <cell r="H1257"/>
          <cell r="I1257"/>
          <cell r="J1257"/>
          <cell r="K1257">
            <v>-1</v>
          </cell>
        </row>
        <row r="1258">
          <cell r="A1258" t="str">
            <v>Existing Club Totals</v>
          </cell>
          <cell r="B1258"/>
          <cell r="C1258"/>
          <cell r="D1258"/>
          <cell r="E1258">
            <v>1733</v>
          </cell>
          <cell r="F1258">
            <v>1743</v>
          </cell>
          <cell r="G1258"/>
          <cell r="H1258"/>
          <cell r="I1258"/>
          <cell r="J1258"/>
          <cell r="K1258">
            <v>10</v>
          </cell>
        </row>
        <row r="1260">
          <cell r="A1260" t="str">
            <v>No New Clubs Chartered Since 1 July</v>
          </cell>
          <cell r="B1260"/>
          <cell r="C1260"/>
          <cell r="D1260"/>
          <cell r="E1260"/>
          <cell r="F1260"/>
          <cell r="G1260"/>
          <cell r="H1260"/>
          <cell r="I1260"/>
          <cell r="J1260"/>
          <cell r="K1260"/>
        </row>
        <row r="1261">
          <cell r="A1261" t="str">
            <v>Club ID</v>
          </cell>
          <cell r="B1261" t="str">
            <v>Club Name</v>
          </cell>
          <cell r="C1261" t="str">
            <v>Region 14 Name</v>
          </cell>
          <cell r="D1261"/>
          <cell r="E1261" t="str">
            <v>Member Count @ 1 July</v>
          </cell>
          <cell r="F1261" t="str">
            <v>Member Count @ Current</v>
          </cell>
          <cell r="G1261"/>
          <cell r="H1261" t="str">
            <v>Termination Reason</v>
          </cell>
          <cell r="I1261"/>
          <cell r="J1261" t="str">
            <v>Termination Date</v>
          </cell>
          <cell r="K1261" t="str">
            <v>Net Change from 1 July</v>
          </cell>
        </row>
        <row r="1262">
          <cell r="A1262"/>
          <cell r="B1262"/>
          <cell r="C1262"/>
          <cell r="D1262"/>
          <cell r="E1262">
            <v>0</v>
          </cell>
          <cell r="F1262">
            <v>0</v>
          </cell>
          <cell r="G1262"/>
          <cell r="H1262"/>
          <cell r="I1262"/>
          <cell r="J1262"/>
          <cell r="K1262">
            <v>0</v>
          </cell>
        </row>
        <row r="1263">
          <cell r="A1263" t="str">
            <v>New Club Totals</v>
          </cell>
          <cell r="B1263"/>
          <cell r="C1263"/>
          <cell r="D1263"/>
          <cell r="E1263">
            <v>0</v>
          </cell>
          <cell r="F1263">
            <v>0</v>
          </cell>
          <cell r="G1263"/>
          <cell r="H1263"/>
          <cell r="I1263"/>
          <cell r="J1263"/>
          <cell r="K1263">
            <v>0</v>
          </cell>
        </row>
        <row r="1265">
          <cell r="A1265"/>
          <cell r="B1265"/>
          <cell r="C1265"/>
          <cell r="D1265" t="str">
            <v>Member at 1 July</v>
          </cell>
          <cell r="E1265"/>
          <cell r="F1265"/>
          <cell r="G1265" t="str">
            <v>Member @ Current</v>
          </cell>
          <cell r="H1265"/>
          <cell r="I1265" t="str">
            <v>Net Change from 1 July</v>
          </cell>
          <cell r="J1265"/>
          <cell r="K1265"/>
        </row>
        <row r="1266">
          <cell r="A1266" t="str">
            <v>Total Performance For District # 5320</v>
          </cell>
          <cell r="B1266"/>
          <cell r="C1266"/>
          <cell r="D1266">
            <v>1733</v>
          </cell>
          <cell r="E1266"/>
          <cell r="F1266"/>
          <cell r="G1266">
            <v>1743</v>
          </cell>
          <cell r="H1266"/>
          <cell r="I1266">
            <v>10</v>
          </cell>
          <cell r="J1266"/>
          <cell r="K1266"/>
        </row>
        <row r="1268">
          <cell r="A1268" t="str">
            <v>District ID 5330</v>
          </cell>
          <cell r="B1268"/>
          <cell r="C1268"/>
          <cell r="D1268"/>
          <cell r="E1268"/>
          <cell r="F1268"/>
          <cell r="G1268"/>
          <cell r="H1268"/>
          <cell r="I1268"/>
          <cell r="J1268"/>
          <cell r="K1268"/>
        </row>
        <row r="1269">
          <cell r="A1269" t="str">
            <v>Club ID</v>
          </cell>
          <cell r="B1269" t="str">
            <v>Club Name</v>
          </cell>
          <cell r="C1269" t="str">
            <v>Region 14 Name</v>
          </cell>
          <cell r="D1269"/>
          <cell r="E1269" t="str">
            <v>Member Count @ 1 July</v>
          </cell>
          <cell r="F1269" t="str">
            <v>Member Count @ Current</v>
          </cell>
          <cell r="G1269"/>
          <cell r="H1269" t="str">
            <v>Termination Reason</v>
          </cell>
          <cell r="I1269"/>
          <cell r="J1269" t="str">
            <v>Termination Date</v>
          </cell>
          <cell r="K1269" t="str">
            <v>Net Change from 1 July</v>
          </cell>
        </row>
        <row r="1270">
          <cell r="A1270">
            <v>862</v>
          </cell>
          <cell r="B1270" t="str">
            <v>Arlington (Riverside)</v>
          </cell>
          <cell r="C1270" t="str">
            <v>USA &amp; Canada</v>
          </cell>
          <cell r="D1270"/>
          <cell r="E1270">
            <v>14</v>
          </cell>
          <cell r="F1270">
            <v>16</v>
          </cell>
          <cell r="G1270"/>
          <cell r="H1270"/>
          <cell r="I1270"/>
          <cell r="J1270"/>
          <cell r="K1270">
            <v>2</v>
          </cell>
        </row>
        <row r="1271">
          <cell r="A1271">
            <v>864</v>
          </cell>
          <cell r="B1271" t="str">
            <v>Beaumont-Cherry Valley</v>
          </cell>
          <cell r="C1271" t="str">
            <v>USA &amp; Canada</v>
          </cell>
          <cell r="D1271"/>
          <cell r="E1271">
            <v>22</v>
          </cell>
          <cell r="F1271">
            <v>20</v>
          </cell>
          <cell r="G1271"/>
          <cell r="H1271"/>
          <cell r="I1271"/>
          <cell r="J1271"/>
          <cell r="K1271">
            <v>-2</v>
          </cell>
        </row>
        <row r="1272">
          <cell r="A1272">
            <v>865</v>
          </cell>
          <cell r="B1272" t="str">
            <v>Big Bear Lake</v>
          </cell>
          <cell r="C1272" t="str">
            <v>USA &amp; Canada</v>
          </cell>
          <cell r="D1272"/>
          <cell r="E1272">
            <v>54</v>
          </cell>
          <cell r="F1272">
            <v>51</v>
          </cell>
          <cell r="G1272"/>
          <cell r="H1272"/>
          <cell r="I1272"/>
          <cell r="J1272"/>
          <cell r="K1272">
            <v>-3</v>
          </cell>
        </row>
        <row r="1273">
          <cell r="A1273">
            <v>866</v>
          </cell>
          <cell r="B1273" t="str">
            <v>Cathedral City</v>
          </cell>
          <cell r="C1273" t="str">
            <v>USA &amp; Canada</v>
          </cell>
          <cell r="D1273"/>
          <cell r="E1273">
            <v>14</v>
          </cell>
          <cell r="F1273">
            <v>18</v>
          </cell>
          <cell r="G1273"/>
          <cell r="H1273"/>
          <cell r="I1273"/>
          <cell r="J1273"/>
          <cell r="K1273">
            <v>4</v>
          </cell>
        </row>
        <row r="1274">
          <cell r="A1274">
            <v>867</v>
          </cell>
          <cell r="B1274" t="str">
            <v>Coachella Valley</v>
          </cell>
          <cell r="C1274" t="str">
            <v>USA &amp; Canada</v>
          </cell>
          <cell r="D1274"/>
          <cell r="E1274">
            <v>22</v>
          </cell>
          <cell r="F1274">
            <v>20</v>
          </cell>
          <cell r="G1274"/>
          <cell r="H1274"/>
          <cell r="I1274"/>
          <cell r="J1274"/>
          <cell r="K1274">
            <v>-2</v>
          </cell>
        </row>
        <row r="1275">
          <cell r="A1275">
            <v>868</v>
          </cell>
          <cell r="B1275" t="str">
            <v>Colton</v>
          </cell>
          <cell r="C1275" t="str">
            <v>USA &amp; Canada</v>
          </cell>
          <cell r="D1275"/>
          <cell r="E1275">
            <v>9</v>
          </cell>
          <cell r="F1275">
            <v>13</v>
          </cell>
          <cell r="G1275"/>
          <cell r="H1275"/>
          <cell r="I1275"/>
          <cell r="J1275"/>
          <cell r="K1275">
            <v>4</v>
          </cell>
        </row>
        <row r="1276">
          <cell r="A1276">
            <v>869</v>
          </cell>
          <cell r="B1276" t="str">
            <v>Corona</v>
          </cell>
          <cell r="C1276" t="str">
            <v>USA &amp; Canada</v>
          </cell>
          <cell r="D1276"/>
          <cell r="E1276">
            <v>113</v>
          </cell>
          <cell r="F1276">
            <v>118</v>
          </cell>
          <cell r="G1276"/>
          <cell r="H1276"/>
          <cell r="I1276"/>
          <cell r="J1276"/>
          <cell r="K1276">
            <v>5</v>
          </cell>
        </row>
        <row r="1277">
          <cell r="A1277">
            <v>870</v>
          </cell>
          <cell r="B1277" t="str">
            <v>Crestline-Lake Gregory</v>
          </cell>
          <cell r="C1277" t="str">
            <v>USA &amp; Canada</v>
          </cell>
          <cell r="D1277"/>
          <cell r="E1277">
            <v>15</v>
          </cell>
          <cell r="F1277">
            <v>13</v>
          </cell>
          <cell r="G1277"/>
          <cell r="H1277"/>
          <cell r="I1277"/>
          <cell r="J1277"/>
          <cell r="K1277">
            <v>-2</v>
          </cell>
        </row>
        <row r="1278">
          <cell r="A1278">
            <v>871</v>
          </cell>
          <cell r="B1278" t="str">
            <v>Desert Hot Springs</v>
          </cell>
          <cell r="C1278" t="str">
            <v>USA &amp; Canada</v>
          </cell>
          <cell r="D1278"/>
          <cell r="E1278">
            <v>47</v>
          </cell>
          <cell r="F1278">
            <v>55</v>
          </cell>
          <cell r="G1278"/>
          <cell r="H1278"/>
          <cell r="I1278"/>
          <cell r="J1278"/>
          <cell r="K1278">
            <v>8</v>
          </cell>
        </row>
        <row r="1279">
          <cell r="A1279">
            <v>872</v>
          </cell>
          <cell r="B1279" t="str">
            <v>Fontana</v>
          </cell>
          <cell r="C1279" t="str">
            <v>USA &amp; Canada</v>
          </cell>
          <cell r="D1279"/>
          <cell r="E1279">
            <v>54</v>
          </cell>
          <cell r="F1279">
            <v>55</v>
          </cell>
          <cell r="G1279"/>
          <cell r="H1279"/>
          <cell r="I1279"/>
          <cell r="J1279"/>
          <cell r="K1279">
            <v>1</v>
          </cell>
        </row>
        <row r="1280">
          <cell r="A1280">
            <v>873</v>
          </cell>
          <cell r="B1280" t="str">
            <v>Hemet Sunset</v>
          </cell>
          <cell r="C1280" t="str">
            <v>USA &amp; Canada</v>
          </cell>
          <cell r="D1280"/>
          <cell r="E1280">
            <v>43</v>
          </cell>
          <cell r="F1280">
            <v>43</v>
          </cell>
          <cell r="G1280"/>
          <cell r="H1280"/>
          <cell r="I1280"/>
          <cell r="J1280"/>
          <cell r="K1280">
            <v>0</v>
          </cell>
        </row>
        <row r="1281">
          <cell r="A1281">
            <v>875</v>
          </cell>
          <cell r="B1281" t="str">
            <v>Idyllwild</v>
          </cell>
          <cell r="C1281" t="str">
            <v>USA &amp; Canada</v>
          </cell>
          <cell r="D1281"/>
          <cell r="E1281">
            <v>37</v>
          </cell>
          <cell r="F1281">
            <v>35</v>
          </cell>
          <cell r="G1281"/>
          <cell r="H1281"/>
          <cell r="I1281"/>
          <cell r="J1281"/>
          <cell r="K1281">
            <v>-2</v>
          </cell>
        </row>
        <row r="1282">
          <cell r="A1282">
            <v>876</v>
          </cell>
          <cell r="B1282" t="str">
            <v>Indian Wells</v>
          </cell>
          <cell r="C1282" t="str">
            <v>USA &amp; Canada</v>
          </cell>
          <cell r="D1282"/>
          <cell r="E1282">
            <v>44</v>
          </cell>
          <cell r="F1282">
            <v>38</v>
          </cell>
          <cell r="G1282"/>
          <cell r="H1282"/>
          <cell r="I1282"/>
          <cell r="J1282"/>
          <cell r="K1282">
            <v>-6</v>
          </cell>
        </row>
        <row r="1283">
          <cell r="A1283">
            <v>877</v>
          </cell>
          <cell r="B1283" t="str">
            <v>Indio</v>
          </cell>
          <cell r="C1283" t="str">
            <v>USA &amp; Canada</v>
          </cell>
          <cell r="D1283"/>
          <cell r="E1283">
            <v>19</v>
          </cell>
          <cell r="F1283">
            <v>20</v>
          </cell>
          <cell r="G1283"/>
          <cell r="H1283"/>
          <cell r="I1283"/>
          <cell r="J1283"/>
          <cell r="K1283">
            <v>1</v>
          </cell>
        </row>
        <row r="1284">
          <cell r="A1284">
            <v>878</v>
          </cell>
          <cell r="B1284" t="str">
            <v>Joshua Tree</v>
          </cell>
          <cell r="C1284" t="str">
            <v>USA &amp; Canada</v>
          </cell>
          <cell r="D1284"/>
          <cell r="E1284">
            <v>7</v>
          </cell>
          <cell r="F1284">
            <v>11</v>
          </cell>
          <cell r="G1284"/>
          <cell r="H1284"/>
          <cell r="I1284"/>
          <cell r="J1284"/>
          <cell r="K1284">
            <v>4</v>
          </cell>
        </row>
        <row r="1285">
          <cell r="A1285">
            <v>879</v>
          </cell>
          <cell r="B1285" t="str">
            <v>Lake Arrowhead</v>
          </cell>
          <cell r="C1285" t="str">
            <v>USA &amp; Canada</v>
          </cell>
          <cell r="D1285"/>
          <cell r="E1285">
            <v>52</v>
          </cell>
          <cell r="F1285">
            <v>53</v>
          </cell>
          <cell r="G1285"/>
          <cell r="H1285"/>
          <cell r="I1285"/>
          <cell r="J1285"/>
          <cell r="K1285">
            <v>1</v>
          </cell>
        </row>
        <row r="1286">
          <cell r="A1286">
            <v>880</v>
          </cell>
          <cell r="B1286" t="str">
            <v>Lake Elsinore</v>
          </cell>
          <cell r="C1286" t="str">
            <v>USA &amp; Canada</v>
          </cell>
          <cell r="D1286"/>
          <cell r="E1286">
            <v>37</v>
          </cell>
          <cell r="F1286">
            <v>38</v>
          </cell>
          <cell r="G1286"/>
          <cell r="H1286"/>
          <cell r="I1286"/>
          <cell r="J1286"/>
          <cell r="K1286">
            <v>1</v>
          </cell>
        </row>
        <row r="1287">
          <cell r="A1287">
            <v>883</v>
          </cell>
          <cell r="B1287" t="str">
            <v>Moreno Valley</v>
          </cell>
          <cell r="C1287" t="str">
            <v>USA &amp; Canada</v>
          </cell>
          <cell r="D1287"/>
          <cell r="E1287">
            <v>22</v>
          </cell>
          <cell r="F1287">
            <v>22</v>
          </cell>
          <cell r="G1287"/>
          <cell r="H1287"/>
          <cell r="I1287"/>
          <cell r="J1287"/>
          <cell r="K1287">
            <v>0</v>
          </cell>
        </row>
        <row r="1288">
          <cell r="A1288">
            <v>884</v>
          </cell>
          <cell r="B1288" t="str">
            <v>Norco/Eastvale</v>
          </cell>
          <cell r="C1288" t="str">
            <v>USA &amp; Canada</v>
          </cell>
          <cell r="D1288"/>
          <cell r="E1288">
            <v>21</v>
          </cell>
          <cell r="F1288">
            <v>22</v>
          </cell>
          <cell r="G1288"/>
          <cell r="H1288"/>
          <cell r="I1288"/>
          <cell r="J1288"/>
          <cell r="K1288">
            <v>1</v>
          </cell>
        </row>
        <row r="1289">
          <cell r="A1289">
            <v>885</v>
          </cell>
          <cell r="B1289" t="str">
            <v>Palm Desert</v>
          </cell>
          <cell r="C1289" t="str">
            <v>USA &amp; Canada</v>
          </cell>
          <cell r="D1289"/>
          <cell r="E1289">
            <v>72</v>
          </cell>
          <cell r="F1289">
            <v>69</v>
          </cell>
          <cell r="G1289"/>
          <cell r="H1289"/>
          <cell r="I1289"/>
          <cell r="J1289"/>
          <cell r="K1289">
            <v>-3</v>
          </cell>
        </row>
        <row r="1290">
          <cell r="A1290">
            <v>886</v>
          </cell>
          <cell r="B1290" t="str">
            <v>Palm Springs</v>
          </cell>
          <cell r="C1290" t="str">
            <v>USA &amp; Canada</v>
          </cell>
          <cell r="D1290"/>
          <cell r="E1290">
            <v>38</v>
          </cell>
          <cell r="F1290">
            <v>37</v>
          </cell>
          <cell r="G1290"/>
          <cell r="H1290"/>
          <cell r="I1290"/>
          <cell r="J1290"/>
          <cell r="K1290">
            <v>-1</v>
          </cell>
        </row>
        <row r="1291">
          <cell r="A1291">
            <v>887</v>
          </cell>
          <cell r="B1291" t="str">
            <v>Perris</v>
          </cell>
          <cell r="C1291" t="str">
            <v>USA &amp; Canada</v>
          </cell>
          <cell r="D1291"/>
          <cell r="E1291">
            <v>26</v>
          </cell>
          <cell r="F1291">
            <v>27</v>
          </cell>
          <cell r="G1291"/>
          <cell r="H1291"/>
          <cell r="I1291"/>
          <cell r="J1291"/>
          <cell r="K1291">
            <v>1</v>
          </cell>
        </row>
        <row r="1292">
          <cell r="A1292">
            <v>888</v>
          </cell>
          <cell r="B1292" t="str">
            <v>Rancho Mirage</v>
          </cell>
          <cell r="C1292" t="str">
            <v>USA &amp; Canada</v>
          </cell>
          <cell r="D1292"/>
          <cell r="E1292">
            <v>20</v>
          </cell>
          <cell r="F1292">
            <v>23</v>
          </cell>
          <cell r="G1292"/>
          <cell r="H1292"/>
          <cell r="I1292"/>
          <cell r="J1292"/>
          <cell r="K1292">
            <v>3</v>
          </cell>
        </row>
        <row r="1293">
          <cell r="A1293">
            <v>889</v>
          </cell>
          <cell r="B1293" t="str">
            <v>Temecula</v>
          </cell>
          <cell r="C1293" t="str">
            <v>USA &amp; Canada</v>
          </cell>
          <cell r="D1293"/>
          <cell r="E1293">
            <v>111</v>
          </cell>
          <cell r="F1293">
            <v>109</v>
          </cell>
          <cell r="G1293"/>
          <cell r="H1293"/>
          <cell r="I1293"/>
          <cell r="J1293"/>
          <cell r="K1293">
            <v>-2</v>
          </cell>
        </row>
        <row r="1294">
          <cell r="A1294">
            <v>890</v>
          </cell>
          <cell r="B1294" t="str">
            <v>Redlands</v>
          </cell>
          <cell r="C1294" t="str">
            <v>USA &amp; Canada</v>
          </cell>
          <cell r="D1294"/>
          <cell r="E1294">
            <v>105</v>
          </cell>
          <cell r="F1294">
            <v>103</v>
          </cell>
          <cell r="G1294"/>
          <cell r="H1294"/>
          <cell r="I1294"/>
          <cell r="J1294"/>
          <cell r="K1294">
            <v>-2</v>
          </cell>
        </row>
        <row r="1295">
          <cell r="A1295">
            <v>891</v>
          </cell>
          <cell r="B1295" t="str">
            <v>Rialto</v>
          </cell>
          <cell r="C1295" t="str">
            <v>USA &amp; Canada</v>
          </cell>
          <cell r="D1295"/>
          <cell r="E1295">
            <v>36</v>
          </cell>
          <cell r="F1295">
            <v>38</v>
          </cell>
          <cell r="G1295"/>
          <cell r="H1295"/>
          <cell r="I1295"/>
          <cell r="J1295"/>
          <cell r="K1295">
            <v>2</v>
          </cell>
        </row>
        <row r="1296">
          <cell r="A1296">
            <v>892</v>
          </cell>
          <cell r="B1296" t="str">
            <v>Riverside</v>
          </cell>
          <cell r="C1296" t="str">
            <v>USA &amp; Canada</v>
          </cell>
          <cell r="D1296"/>
          <cell r="E1296">
            <v>34</v>
          </cell>
          <cell r="F1296">
            <v>31</v>
          </cell>
          <cell r="G1296"/>
          <cell r="H1296"/>
          <cell r="I1296"/>
          <cell r="J1296"/>
          <cell r="K1296">
            <v>-3</v>
          </cell>
        </row>
        <row r="1297">
          <cell r="A1297">
            <v>893</v>
          </cell>
          <cell r="B1297" t="str">
            <v>Jurupa Valley</v>
          </cell>
          <cell r="C1297" t="str">
            <v>USA &amp; Canada</v>
          </cell>
          <cell r="D1297"/>
          <cell r="E1297">
            <v>26</v>
          </cell>
          <cell r="F1297">
            <v>25</v>
          </cell>
          <cell r="G1297"/>
          <cell r="H1297"/>
          <cell r="I1297"/>
          <cell r="J1297"/>
          <cell r="K1297">
            <v>-1</v>
          </cell>
        </row>
        <row r="1298">
          <cell r="A1298">
            <v>894</v>
          </cell>
          <cell r="B1298" t="str">
            <v>San Bernardino</v>
          </cell>
          <cell r="C1298" t="str">
            <v>USA &amp; Canada</v>
          </cell>
          <cell r="D1298"/>
          <cell r="E1298">
            <v>29</v>
          </cell>
          <cell r="F1298">
            <v>29</v>
          </cell>
          <cell r="G1298"/>
          <cell r="H1298"/>
          <cell r="I1298"/>
          <cell r="J1298"/>
          <cell r="K1298">
            <v>0</v>
          </cell>
        </row>
        <row r="1299">
          <cell r="A1299">
            <v>895</v>
          </cell>
          <cell r="B1299" t="str">
            <v>Highland</v>
          </cell>
          <cell r="C1299" t="str">
            <v>USA &amp; Canada</v>
          </cell>
          <cell r="D1299"/>
          <cell r="E1299">
            <v>9</v>
          </cell>
          <cell r="F1299">
            <v>11</v>
          </cell>
          <cell r="G1299"/>
          <cell r="H1299"/>
          <cell r="I1299"/>
          <cell r="J1299"/>
          <cell r="K1299">
            <v>2</v>
          </cell>
        </row>
        <row r="1300">
          <cell r="A1300">
            <v>896</v>
          </cell>
          <cell r="B1300" t="str">
            <v>San Bernardino North</v>
          </cell>
          <cell r="C1300" t="str">
            <v>USA &amp; Canada</v>
          </cell>
          <cell r="D1300"/>
          <cell r="E1300">
            <v>24</v>
          </cell>
          <cell r="F1300">
            <v>24</v>
          </cell>
          <cell r="G1300"/>
          <cell r="H1300"/>
          <cell r="I1300"/>
          <cell r="J1300"/>
          <cell r="K1300">
            <v>0</v>
          </cell>
        </row>
        <row r="1301">
          <cell r="A1301">
            <v>897</v>
          </cell>
          <cell r="B1301" t="str">
            <v>San Bernardino Crossroads</v>
          </cell>
          <cell r="C1301" t="str">
            <v>USA &amp; Canada</v>
          </cell>
          <cell r="D1301"/>
          <cell r="E1301">
            <v>44</v>
          </cell>
          <cell r="F1301">
            <v>46</v>
          </cell>
          <cell r="G1301"/>
          <cell r="H1301"/>
          <cell r="I1301"/>
          <cell r="J1301"/>
          <cell r="K1301">
            <v>2</v>
          </cell>
        </row>
        <row r="1302">
          <cell r="A1302">
            <v>898</v>
          </cell>
          <cell r="B1302" t="str">
            <v>San Jacinto</v>
          </cell>
          <cell r="C1302" t="str">
            <v>USA &amp; Canada</v>
          </cell>
          <cell r="D1302"/>
          <cell r="E1302">
            <v>19</v>
          </cell>
          <cell r="F1302">
            <v>19</v>
          </cell>
          <cell r="G1302"/>
          <cell r="H1302"/>
          <cell r="I1302"/>
          <cell r="J1302"/>
          <cell r="K1302">
            <v>0</v>
          </cell>
        </row>
        <row r="1303">
          <cell r="A1303">
            <v>899</v>
          </cell>
          <cell r="B1303" t="str">
            <v>Menifee</v>
          </cell>
          <cell r="C1303" t="str">
            <v>USA &amp; Canada</v>
          </cell>
          <cell r="D1303"/>
          <cell r="E1303">
            <v>19</v>
          </cell>
          <cell r="F1303">
            <v>21</v>
          </cell>
          <cell r="G1303"/>
          <cell r="H1303"/>
          <cell r="I1303"/>
          <cell r="J1303"/>
          <cell r="K1303">
            <v>2</v>
          </cell>
        </row>
        <row r="1304">
          <cell r="A1304">
            <v>900</v>
          </cell>
          <cell r="B1304" t="str">
            <v>Twentynine Palms</v>
          </cell>
          <cell r="C1304" t="str">
            <v>USA &amp; Canada</v>
          </cell>
          <cell r="D1304"/>
          <cell r="E1304">
            <v>28</v>
          </cell>
          <cell r="F1304">
            <v>29</v>
          </cell>
          <cell r="G1304"/>
          <cell r="H1304"/>
          <cell r="I1304"/>
          <cell r="J1304"/>
          <cell r="K1304">
            <v>1</v>
          </cell>
        </row>
        <row r="1305">
          <cell r="A1305">
            <v>901</v>
          </cell>
          <cell r="B1305" t="str">
            <v>Yucaipa</v>
          </cell>
          <cell r="C1305" t="str">
            <v>USA &amp; Canada</v>
          </cell>
          <cell r="D1305"/>
          <cell r="E1305">
            <v>48</v>
          </cell>
          <cell r="F1305">
            <v>50</v>
          </cell>
          <cell r="G1305"/>
          <cell r="H1305"/>
          <cell r="I1305"/>
          <cell r="J1305"/>
          <cell r="K1305">
            <v>2</v>
          </cell>
        </row>
        <row r="1306">
          <cell r="A1306">
            <v>902</v>
          </cell>
          <cell r="B1306" t="str">
            <v>Yucca Valley</v>
          </cell>
          <cell r="C1306" t="str">
            <v>USA &amp; Canada</v>
          </cell>
          <cell r="D1306"/>
          <cell r="E1306">
            <v>9</v>
          </cell>
          <cell r="F1306">
            <v>9</v>
          </cell>
          <cell r="G1306"/>
          <cell r="H1306"/>
          <cell r="I1306"/>
          <cell r="J1306"/>
          <cell r="K1306">
            <v>0</v>
          </cell>
        </row>
        <row r="1307">
          <cell r="A1307">
            <v>21643</v>
          </cell>
          <cell r="B1307" t="str">
            <v>Yucca Valley Sunset</v>
          </cell>
          <cell r="C1307" t="str">
            <v>USA &amp; Canada</v>
          </cell>
          <cell r="D1307"/>
          <cell r="E1307">
            <v>18</v>
          </cell>
          <cell r="F1307">
            <v>17</v>
          </cell>
          <cell r="G1307"/>
          <cell r="H1307"/>
          <cell r="I1307"/>
          <cell r="J1307"/>
          <cell r="K1307">
            <v>-1</v>
          </cell>
        </row>
        <row r="1308">
          <cell r="A1308">
            <v>21798</v>
          </cell>
          <cell r="B1308" t="str">
            <v>Redlands Sunrise</v>
          </cell>
          <cell r="C1308" t="str">
            <v>USA &amp; Canada</v>
          </cell>
          <cell r="D1308"/>
          <cell r="E1308">
            <v>55</v>
          </cell>
          <cell r="F1308">
            <v>54</v>
          </cell>
          <cell r="G1308"/>
          <cell r="H1308"/>
          <cell r="I1308"/>
          <cell r="J1308"/>
          <cell r="K1308">
            <v>-1</v>
          </cell>
        </row>
        <row r="1309">
          <cell r="A1309">
            <v>21840</v>
          </cell>
          <cell r="B1309" t="str">
            <v>Palm Desert-Palms To Pines</v>
          </cell>
          <cell r="C1309" t="str">
            <v>USA &amp; Canada</v>
          </cell>
          <cell r="D1309"/>
          <cell r="E1309">
            <v>18</v>
          </cell>
          <cell r="F1309">
            <v>19</v>
          </cell>
          <cell r="G1309"/>
          <cell r="H1309"/>
          <cell r="I1309"/>
          <cell r="J1309"/>
          <cell r="K1309">
            <v>1</v>
          </cell>
        </row>
        <row r="1310">
          <cell r="A1310">
            <v>22074</v>
          </cell>
          <cell r="B1310" t="str">
            <v>Palm Springs Sunup</v>
          </cell>
          <cell r="C1310" t="str">
            <v>USA &amp; Canada</v>
          </cell>
          <cell r="D1310"/>
          <cell r="E1310">
            <v>30</v>
          </cell>
          <cell r="F1310">
            <v>32</v>
          </cell>
          <cell r="G1310"/>
          <cell r="H1310"/>
          <cell r="I1310"/>
          <cell r="J1310"/>
          <cell r="K1310">
            <v>2</v>
          </cell>
        </row>
        <row r="1311">
          <cell r="A1311">
            <v>23889</v>
          </cell>
          <cell r="B1311" t="str">
            <v>San Bernardino Sunset</v>
          </cell>
          <cell r="C1311" t="str">
            <v>USA &amp; Canada</v>
          </cell>
          <cell r="D1311"/>
          <cell r="E1311">
            <v>17</v>
          </cell>
          <cell r="F1311">
            <v>18</v>
          </cell>
          <cell r="G1311"/>
          <cell r="H1311"/>
          <cell r="I1311"/>
          <cell r="J1311"/>
          <cell r="K1311">
            <v>1</v>
          </cell>
        </row>
        <row r="1312">
          <cell r="A1312">
            <v>24561</v>
          </cell>
          <cell r="B1312" t="str">
            <v>Riverside Sunrise</v>
          </cell>
          <cell r="C1312" t="str">
            <v>USA &amp; Canada</v>
          </cell>
          <cell r="D1312"/>
          <cell r="E1312">
            <v>39</v>
          </cell>
          <cell r="F1312">
            <v>41</v>
          </cell>
          <cell r="G1312"/>
          <cell r="H1312"/>
          <cell r="I1312"/>
          <cell r="J1312"/>
          <cell r="K1312">
            <v>2</v>
          </cell>
        </row>
        <row r="1313">
          <cell r="A1313">
            <v>24622</v>
          </cell>
          <cell r="B1313" t="str">
            <v>Moreno Valley Morning</v>
          </cell>
          <cell r="C1313" t="str">
            <v>USA &amp; Canada</v>
          </cell>
          <cell r="D1313"/>
          <cell r="E1313">
            <v>14</v>
          </cell>
          <cell r="F1313">
            <v>12</v>
          </cell>
          <cell r="G1313"/>
          <cell r="H1313"/>
          <cell r="I1313"/>
          <cell r="J1313"/>
          <cell r="K1313">
            <v>-2</v>
          </cell>
        </row>
        <row r="1314">
          <cell r="A1314">
            <v>24697</v>
          </cell>
          <cell r="B1314" t="str">
            <v>Indio Sunrise</v>
          </cell>
          <cell r="C1314" t="str">
            <v>USA &amp; Canada</v>
          </cell>
          <cell r="D1314"/>
          <cell r="E1314">
            <v>30</v>
          </cell>
          <cell r="F1314">
            <v>28</v>
          </cell>
          <cell r="G1314"/>
          <cell r="H1314"/>
          <cell r="I1314"/>
          <cell r="J1314"/>
          <cell r="K1314">
            <v>-2</v>
          </cell>
        </row>
        <row r="1315">
          <cell r="A1315">
            <v>24699</v>
          </cell>
          <cell r="B1315" t="str">
            <v>Temecula Sunrise</v>
          </cell>
          <cell r="C1315" t="str">
            <v>USA &amp; Canada</v>
          </cell>
          <cell r="D1315"/>
          <cell r="E1315">
            <v>22</v>
          </cell>
          <cell r="F1315">
            <v>22</v>
          </cell>
          <cell r="G1315"/>
          <cell r="H1315"/>
          <cell r="I1315"/>
          <cell r="J1315"/>
          <cell r="K1315">
            <v>0</v>
          </cell>
        </row>
        <row r="1316">
          <cell r="A1316">
            <v>24777</v>
          </cell>
          <cell r="B1316" t="str">
            <v>Riverside East</v>
          </cell>
          <cell r="C1316" t="str">
            <v>USA &amp; Canada</v>
          </cell>
          <cell r="D1316"/>
          <cell r="E1316">
            <v>49</v>
          </cell>
          <cell r="F1316">
            <v>49</v>
          </cell>
          <cell r="G1316"/>
          <cell r="H1316"/>
          <cell r="I1316"/>
          <cell r="J1316"/>
          <cell r="K1316">
            <v>0</v>
          </cell>
        </row>
        <row r="1317">
          <cell r="A1317">
            <v>24778</v>
          </cell>
          <cell r="B1317" t="str">
            <v>Lake Arrowhead Mountain Sunrise</v>
          </cell>
          <cell r="C1317" t="str">
            <v>USA &amp; Canada</v>
          </cell>
          <cell r="D1317"/>
          <cell r="E1317">
            <v>70</v>
          </cell>
          <cell r="F1317">
            <v>63</v>
          </cell>
          <cell r="G1317"/>
          <cell r="H1317"/>
          <cell r="I1317"/>
          <cell r="J1317"/>
          <cell r="K1317">
            <v>-7</v>
          </cell>
        </row>
        <row r="1318">
          <cell r="A1318">
            <v>24799</v>
          </cell>
          <cell r="B1318" t="str">
            <v>La Quinta</v>
          </cell>
          <cell r="C1318" t="str">
            <v>USA &amp; Canada</v>
          </cell>
          <cell r="D1318"/>
          <cell r="E1318">
            <v>29</v>
          </cell>
          <cell r="F1318">
            <v>29</v>
          </cell>
          <cell r="G1318"/>
          <cell r="H1318"/>
          <cell r="I1318"/>
          <cell r="J1318"/>
          <cell r="K1318">
            <v>0</v>
          </cell>
        </row>
        <row r="1319">
          <cell r="A1319">
            <v>26155</v>
          </cell>
          <cell r="B1319" t="str">
            <v>Corona-Circle City</v>
          </cell>
          <cell r="C1319" t="str">
            <v>USA &amp; Canada</v>
          </cell>
          <cell r="D1319"/>
          <cell r="E1319">
            <v>37</v>
          </cell>
          <cell r="F1319">
            <v>36</v>
          </cell>
          <cell r="G1319"/>
          <cell r="H1319"/>
          <cell r="I1319"/>
          <cell r="J1319"/>
          <cell r="K1319">
            <v>-1</v>
          </cell>
        </row>
        <row r="1320">
          <cell r="A1320">
            <v>28703</v>
          </cell>
          <cell r="B1320" t="str">
            <v>Murrieta</v>
          </cell>
          <cell r="C1320" t="str">
            <v>USA &amp; Canada</v>
          </cell>
          <cell r="D1320"/>
          <cell r="E1320">
            <v>54</v>
          </cell>
          <cell r="F1320">
            <v>50</v>
          </cell>
          <cell r="G1320"/>
          <cell r="H1320"/>
          <cell r="I1320"/>
          <cell r="J1320"/>
          <cell r="K1320">
            <v>-4</v>
          </cell>
        </row>
        <row r="1321">
          <cell r="A1321">
            <v>68534</v>
          </cell>
          <cell r="B1321" t="str">
            <v>San Gorgonio Pass (Banning)</v>
          </cell>
          <cell r="C1321" t="str">
            <v>USA &amp; Canada</v>
          </cell>
          <cell r="D1321"/>
          <cell r="E1321">
            <v>32</v>
          </cell>
          <cell r="F1321">
            <v>35</v>
          </cell>
          <cell r="G1321"/>
          <cell r="H1321"/>
          <cell r="I1321"/>
          <cell r="J1321"/>
          <cell r="K1321">
            <v>3</v>
          </cell>
        </row>
        <row r="1322">
          <cell r="A1322">
            <v>69635</v>
          </cell>
          <cell r="B1322" t="str">
            <v>Old Town Temecula</v>
          </cell>
          <cell r="C1322" t="str">
            <v>USA &amp; Canada</v>
          </cell>
          <cell r="D1322"/>
          <cell r="E1322">
            <v>8</v>
          </cell>
          <cell r="F1322">
            <v>8</v>
          </cell>
          <cell r="G1322"/>
          <cell r="H1322"/>
          <cell r="I1322"/>
          <cell r="J1322"/>
          <cell r="K1322">
            <v>0</v>
          </cell>
        </row>
        <row r="1323">
          <cell r="A1323">
            <v>82408</v>
          </cell>
          <cell r="B1323" t="str">
            <v>Wildomar</v>
          </cell>
          <cell r="C1323" t="str">
            <v>USA &amp; Canada</v>
          </cell>
          <cell r="D1323"/>
          <cell r="E1323">
            <v>23</v>
          </cell>
          <cell r="F1323">
            <v>18</v>
          </cell>
          <cell r="G1323"/>
          <cell r="H1323"/>
          <cell r="I1323"/>
          <cell r="J1323"/>
          <cell r="K1323">
            <v>-5</v>
          </cell>
        </row>
        <row r="1324">
          <cell r="A1324">
            <v>82528</v>
          </cell>
          <cell r="B1324" t="str">
            <v>Coachella East</v>
          </cell>
          <cell r="C1324" t="str">
            <v>USA &amp; Canada</v>
          </cell>
          <cell r="D1324"/>
          <cell r="E1324">
            <v>10</v>
          </cell>
          <cell r="F1324">
            <v>12</v>
          </cell>
          <cell r="G1324"/>
          <cell r="H1324"/>
          <cell r="I1324"/>
          <cell r="J1324"/>
          <cell r="K1324">
            <v>2</v>
          </cell>
        </row>
        <row r="1325">
          <cell r="A1325">
            <v>83578</v>
          </cell>
          <cell r="B1325" t="str">
            <v>Temecula Valley-New Generation</v>
          </cell>
          <cell r="C1325" t="str">
            <v>USA &amp; Canada</v>
          </cell>
          <cell r="D1325"/>
          <cell r="E1325">
            <v>25</v>
          </cell>
          <cell r="F1325">
            <v>24</v>
          </cell>
          <cell r="G1325"/>
          <cell r="H1325"/>
          <cell r="I1325"/>
          <cell r="J1325"/>
          <cell r="K1325">
            <v>-1</v>
          </cell>
        </row>
        <row r="1326">
          <cell r="A1326">
            <v>85853</v>
          </cell>
          <cell r="B1326" t="str">
            <v>Cathedral City Evening</v>
          </cell>
          <cell r="C1326" t="str">
            <v>USA &amp; Canada</v>
          </cell>
          <cell r="D1326"/>
          <cell r="E1326">
            <v>10</v>
          </cell>
          <cell r="F1326">
            <v>10</v>
          </cell>
          <cell r="G1326"/>
          <cell r="H1326"/>
          <cell r="I1326"/>
          <cell r="J1326"/>
          <cell r="K1326">
            <v>0</v>
          </cell>
        </row>
        <row r="1327">
          <cell r="A1327">
            <v>87665</v>
          </cell>
          <cell r="B1327" t="str">
            <v>Palm Desert Sunset</v>
          </cell>
          <cell r="C1327" t="str">
            <v>USA &amp; Canada</v>
          </cell>
          <cell r="D1327"/>
          <cell r="E1327">
            <v>11</v>
          </cell>
          <cell r="F1327">
            <v>14</v>
          </cell>
          <cell r="G1327"/>
          <cell r="H1327"/>
          <cell r="I1327"/>
          <cell r="J1327"/>
          <cell r="K1327">
            <v>3</v>
          </cell>
        </row>
        <row r="1328">
          <cell r="A1328">
            <v>87789</v>
          </cell>
          <cell r="B1328" t="str">
            <v>E-Club of World Peace, D5330</v>
          </cell>
          <cell r="C1328" t="str">
            <v>USA &amp; Canada</v>
          </cell>
          <cell r="D1328"/>
          <cell r="E1328">
            <v>56</v>
          </cell>
          <cell r="F1328">
            <v>58</v>
          </cell>
          <cell r="G1328"/>
          <cell r="H1328"/>
          <cell r="I1328"/>
          <cell r="J1328"/>
          <cell r="K1328">
            <v>2</v>
          </cell>
        </row>
        <row r="1329">
          <cell r="A1329">
            <v>89219</v>
          </cell>
          <cell r="B1329" t="str">
            <v>E-Club of San Bernardino Crossroads (D5330)</v>
          </cell>
          <cell r="C1329" t="str">
            <v>USA &amp; Canada</v>
          </cell>
          <cell r="D1329"/>
          <cell r="E1329">
            <v>33</v>
          </cell>
          <cell r="F1329">
            <v>34</v>
          </cell>
          <cell r="G1329"/>
          <cell r="H1329"/>
          <cell r="I1329"/>
          <cell r="J1329"/>
          <cell r="K1329">
            <v>1</v>
          </cell>
        </row>
        <row r="1330">
          <cell r="A1330">
            <v>89247</v>
          </cell>
          <cell r="B1330" t="str">
            <v>Sin Fronteras (Riverside)</v>
          </cell>
          <cell r="C1330" t="str">
            <v>USA &amp; Canada</v>
          </cell>
          <cell r="D1330"/>
          <cell r="E1330">
            <v>31</v>
          </cell>
          <cell r="F1330">
            <v>34</v>
          </cell>
          <cell r="G1330"/>
          <cell r="H1330"/>
          <cell r="I1330"/>
          <cell r="J1330"/>
          <cell r="K1330">
            <v>3</v>
          </cell>
        </row>
        <row r="1331">
          <cell r="A1331">
            <v>90050</v>
          </cell>
          <cell r="B1331" t="str">
            <v>Forest Falls and Intermountain Communities</v>
          </cell>
          <cell r="C1331" t="str">
            <v>USA &amp; Canada</v>
          </cell>
          <cell r="D1331"/>
          <cell r="E1331">
            <v>12</v>
          </cell>
          <cell r="F1331">
            <v>13</v>
          </cell>
          <cell r="G1331"/>
          <cell r="H1331"/>
          <cell r="I1331"/>
          <cell r="J1331"/>
          <cell r="K1331">
            <v>1</v>
          </cell>
        </row>
        <row r="1332">
          <cell r="A1332">
            <v>90342</v>
          </cell>
          <cell r="B1332" t="str">
            <v>Desert Hot Springs-Valle De Coachella</v>
          </cell>
          <cell r="C1332" t="str">
            <v>USA &amp; Canada</v>
          </cell>
          <cell r="D1332"/>
          <cell r="E1332">
            <v>24</v>
          </cell>
          <cell r="F1332">
            <v>24</v>
          </cell>
          <cell r="G1332"/>
          <cell r="H1332"/>
          <cell r="I1332"/>
          <cell r="J1332"/>
          <cell r="K1332">
            <v>0</v>
          </cell>
        </row>
        <row r="1333">
          <cell r="A1333" t="str">
            <v>Existing Club Totals</v>
          </cell>
          <cell r="B1333"/>
          <cell r="C1333"/>
          <cell r="D1333"/>
          <cell r="E1333">
            <v>2100</v>
          </cell>
          <cell r="F1333">
            <v>2115</v>
          </cell>
          <cell r="G1333"/>
          <cell r="H1333"/>
          <cell r="I1333"/>
          <cell r="J1333"/>
          <cell r="K1333">
            <v>15</v>
          </cell>
        </row>
        <row r="1335">
          <cell r="A1335" t="str">
            <v>No New Clubs Chartered Since 1 July</v>
          </cell>
          <cell r="B1335"/>
          <cell r="C1335"/>
          <cell r="D1335"/>
          <cell r="E1335"/>
          <cell r="F1335"/>
          <cell r="G1335"/>
          <cell r="H1335"/>
          <cell r="I1335"/>
          <cell r="J1335"/>
          <cell r="K1335"/>
        </row>
        <row r="1336">
          <cell r="A1336" t="str">
            <v>Club ID</v>
          </cell>
          <cell r="B1336" t="str">
            <v>Club Name</v>
          </cell>
          <cell r="C1336" t="str">
            <v>Region 14 Name</v>
          </cell>
          <cell r="D1336"/>
          <cell r="E1336" t="str">
            <v>Member Count @ 1 July</v>
          </cell>
          <cell r="F1336" t="str">
            <v>Member Count @ Current</v>
          </cell>
          <cell r="G1336"/>
          <cell r="H1336" t="str">
            <v>Termination Reason</v>
          </cell>
          <cell r="I1336"/>
          <cell r="J1336" t="str">
            <v>Termination Date</v>
          </cell>
          <cell r="K1336" t="str">
            <v>Net Change from 1 July</v>
          </cell>
        </row>
        <row r="1337">
          <cell r="A1337"/>
          <cell r="B1337"/>
          <cell r="C1337"/>
          <cell r="D1337"/>
          <cell r="E1337">
            <v>0</v>
          </cell>
          <cell r="F1337">
            <v>0</v>
          </cell>
          <cell r="G1337"/>
          <cell r="H1337"/>
          <cell r="I1337"/>
          <cell r="J1337"/>
          <cell r="K1337">
            <v>0</v>
          </cell>
        </row>
        <row r="1338">
          <cell r="A1338" t="str">
            <v>New Club Totals</v>
          </cell>
          <cell r="B1338"/>
          <cell r="C1338"/>
          <cell r="D1338"/>
          <cell r="E1338">
            <v>0</v>
          </cell>
          <cell r="F1338">
            <v>0</v>
          </cell>
          <cell r="G1338"/>
          <cell r="H1338"/>
          <cell r="I1338"/>
          <cell r="J1338"/>
          <cell r="K1338">
            <v>0</v>
          </cell>
        </row>
        <row r="1340">
          <cell r="A1340"/>
          <cell r="B1340"/>
          <cell r="C1340"/>
          <cell r="D1340" t="str">
            <v>Member at 1 July</v>
          </cell>
          <cell r="E1340"/>
          <cell r="F1340"/>
          <cell r="G1340" t="str">
            <v>Member @ Current</v>
          </cell>
          <cell r="H1340"/>
          <cell r="I1340" t="str">
            <v>Net Change from 1 July</v>
          </cell>
          <cell r="J1340"/>
          <cell r="K1340"/>
        </row>
        <row r="1341">
          <cell r="A1341" t="str">
            <v>Total Performance For District # 5330</v>
          </cell>
          <cell r="B1341"/>
          <cell r="C1341"/>
          <cell r="D1341">
            <v>2100</v>
          </cell>
          <cell r="E1341"/>
          <cell r="F1341"/>
          <cell r="G1341">
            <v>2115</v>
          </cell>
          <cell r="H1341"/>
          <cell r="I1341">
            <v>15</v>
          </cell>
          <cell r="J1341"/>
          <cell r="K1341"/>
        </row>
        <row r="1343">
          <cell r="A1343" t="str">
            <v>District ID 5340</v>
          </cell>
          <cell r="B1343"/>
          <cell r="C1343"/>
          <cell r="D1343"/>
          <cell r="E1343"/>
          <cell r="F1343"/>
          <cell r="G1343"/>
          <cell r="H1343"/>
          <cell r="I1343"/>
          <cell r="J1343"/>
          <cell r="K1343"/>
        </row>
        <row r="1344">
          <cell r="A1344" t="str">
            <v>Club ID</v>
          </cell>
          <cell r="B1344" t="str">
            <v>Club Name</v>
          </cell>
          <cell r="C1344" t="str">
            <v>Region 14 Name</v>
          </cell>
          <cell r="D1344"/>
          <cell r="E1344" t="str">
            <v>Member Count @ 1 July</v>
          </cell>
          <cell r="F1344" t="str">
            <v>Member Count @ Current</v>
          </cell>
          <cell r="G1344"/>
          <cell r="H1344" t="str">
            <v>Termination Reason</v>
          </cell>
          <cell r="I1344"/>
          <cell r="J1344" t="str">
            <v>Termination Date</v>
          </cell>
          <cell r="K1344" t="str">
            <v>Net Change from 1 July</v>
          </cell>
        </row>
        <row r="1345">
          <cell r="A1345">
            <v>903</v>
          </cell>
          <cell r="B1345" t="str">
            <v>Blythe</v>
          </cell>
          <cell r="C1345" t="str">
            <v>USA &amp; Canada</v>
          </cell>
          <cell r="D1345"/>
          <cell r="E1345">
            <v>24</v>
          </cell>
          <cell r="F1345">
            <v>22</v>
          </cell>
          <cell r="G1345"/>
          <cell r="H1345"/>
          <cell r="I1345"/>
          <cell r="J1345"/>
          <cell r="K1345">
            <v>-2</v>
          </cell>
        </row>
        <row r="1346">
          <cell r="A1346">
            <v>904</v>
          </cell>
          <cell r="B1346" t="str">
            <v>Brawley</v>
          </cell>
          <cell r="C1346" t="str">
            <v>USA &amp; Canada</v>
          </cell>
          <cell r="D1346"/>
          <cell r="E1346">
            <v>30</v>
          </cell>
          <cell r="F1346">
            <v>30</v>
          </cell>
          <cell r="G1346"/>
          <cell r="H1346"/>
          <cell r="I1346"/>
          <cell r="J1346"/>
          <cell r="K1346">
            <v>0</v>
          </cell>
        </row>
        <row r="1347">
          <cell r="A1347">
            <v>905</v>
          </cell>
          <cell r="B1347" t="str">
            <v>Calexico</v>
          </cell>
          <cell r="C1347" t="str">
            <v>USA &amp; Canada</v>
          </cell>
          <cell r="D1347"/>
          <cell r="E1347">
            <v>23</v>
          </cell>
          <cell r="F1347">
            <v>27</v>
          </cell>
          <cell r="G1347"/>
          <cell r="H1347"/>
          <cell r="I1347"/>
          <cell r="J1347"/>
          <cell r="K1347">
            <v>4</v>
          </cell>
        </row>
        <row r="1348">
          <cell r="A1348">
            <v>906</v>
          </cell>
          <cell r="B1348" t="str">
            <v>Carlsbad</v>
          </cell>
          <cell r="C1348" t="str">
            <v>USA &amp; Canada</v>
          </cell>
          <cell r="D1348"/>
          <cell r="E1348">
            <v>72</v>
          </cell>
          <cell r="F1348">
            <v>72</v>
          </cell>
          <cell r="G1348"/>
          <cell r="H1348"/>
          <cell r="I1348"/>
          <cell r="J1348"/>
          <cell r="K1348">
            <v>0</v>
          </cell>
        </row>
        <row r="1349">
          <cell r="A1349">
            <v>907</v>
          </cell>
          <cell r="B1349" t="str">
            <v>Carlsbad Hi-Noon</v>
          </cell>
          <cell r="C1349" t="str">
            <v>USA &amp; Canada</v>
          </cell>
          <cell r="D1349"/>
          <cell r="E1349">
            <v>95</v>
          </cell>
          <cell r="F1349">
            <v>87</v>
          </cell>
          <cell r="G1349"/>
          <cell r="H1349"/>
          <cell r="I1349"/>
          <cell r="J1349"/>
          <cell r="K1349">
            <v>-8</v>
          </cell>
        </row>
        <row r="1350">
          <cell r="A1350">
            <v>908</v>
          </cell>
          <cell r="B1350" t="str">
            <v>Chula Vista</v>
          </cell>
          <cell r="C1350" t="str">
            <v>USA &amp; Canada</v>
          </cell>
          <cell r="D1350"/>
          <cell r="E1350">
            <v>72</v>
          </cell>
          <cell r="F1350">
            <v>70</v>
          </cell>
          <cell r="G1350"/>
          <cell r="H1350"/>
          <cell r="I1350"/>
          <cell r="J1350"/>
          <cell r="K1350">
            <v>-2</v>
          </cell>
        </row>
        <row r="1351">
          <cell r="A1351">
            <v>909</v>
          </cell>
          <cell r="B1351" t="str">
            <v>Coronado</v>
          </cell>
          <cell r="C1351" t="str">
            <v>USA &amp; Canada</v>
          </cell>
          <cell r="D1351"/>
          <cell r="E1351">
            <v>258</v>
          </cell>
          <cell r="F1351">
            <v>252</v>
          </cell>
          <cell r="G1351"/>
          <cell r="H1351"/>
          <cell r="I1351"/>
          <cell r="J1351"/>
          <cell r="K1351">
            <v>-6</v>
          </cell>
        </row>
        <row r="1352">
          <cell r="A1352">
            <v>910</v>
          </cell>
          <cell r="B1352" t="str">
            <v>Del Mar</v>
          </cell>
          <cell r="C1352" t="str">
            <v>USA &amp; Canada</v>
          </cell>
          <cell r="D1352"/>
          <cell r="E1352">
            <v>63</v>
          </cell>
          <cell r="F1352">
            <v>63</v>
          </cell>
          <cell r="G1352"/>
          <cell r="H1352"/>
          <cell r="I1352"/>
          <cell r="J1352"/>
          <cell r="K1352">
            <v>0</v>
          </cell>
        </row>
        <row r="1353">
          <cell r="A1353">
            <v>911</v>
          </cell>
          <cell r="B1353" t="str">
            <v>El Cajon</v>
          </cell>
          <cell r="C1353" t="str">
            <v>USA &amp; Canada</v>
          </cell>
          <cell r="D1353"/>
          <cell r="E1353">
            <v>52</v>
          </cell>
          <cell r="F1353">
            <v>49</v>
          </cell>
          <cell r="G1353"/>
          <cell r="H1353"/>
          <cell r="I1353"/>
          <cell r="J1353"/>
          <cell r="K1353">
            <v>-3</v>
          </cell>
        </row>
        <row r="1354">
          <cell r="A1354">
            <v>912</v>
          </cell>
          <cell r="B1354" t="str">
            <v>El Camino Real (Oceanside)</v>
          </cell>
          <cell r="C1354" t="str">
            <v>USA &amp; Canada</v>
          </cell>
          <cell r="D1354"/>
          <cell r="E1354">
            <v>22</v>
          </cell>
          <cell r="F1354">
            <v>22</v>
          </cell>
          <cell r="G1354"/>
          <cell r="H1354"/>
          <cell r="I1354"/>
          <cell r="J1354"/>
          <cell r="K1354">
            <v>0</v>
          </cell>
        </row>
        <row r="1355">
          <cell r="A1355">
            <v>913</v>
          </cell>
          <cell r="B1355" t="str">
            <v>El Centro</v>
          </cell>
          <cell r="C1355" t="str">
            <v>USA &amp; Canada</v>
          </cell>
          <cell r="D1355"/>
          <cell r="E1355">
            <v>64</v>
          </cell>
          <cell r="F1355">
            <v>65</v>
          </cell>
          <cell r="G1355"/>
          <cell r="H1355"/>
          <cell r="I1355"/>
          <cell r="J1355"/>
          <cell r="K1355">
            <v>1</v>
          </cell>
        </row>
        <row r="1356">
          <cell r="A1356">
            <v>914</v>
          </cell>
          <cell r="B1356" t="str">
            <v>Encinitas</v>
          </cell>
          <cell r="C1356" t="str">
            <v>USA &amp; Canada</v>
          </cell>
          <cell r="D1356"/>
          <cell r="E1356">
            <v>84</v>
          </cell>
          <cell r="F1356">
            <v>86</v>
          </cell>
          <cell r="G1356"/>
          <cell r="H1356"/>
          <cell r="I1356"/>
          <cell r="J1356"/>
          <cell r="K1356">
            <v>2</v>
          </cell>
        </row>
        <row r="1357">
          <cell r="A1357">
            <v>915</v>
          </cell>
          <cell r="B1357" t="str">
            <v>Escondido</v>
          </cell>
          <cell r="C1357" t="str">
            <v>USA &amp; Canada</v>
          </cell>
          <cell r="D1357"/>
          <cell r="E1357">
            <v>124</v>
          </cell>
          <cell r="F1357">
            <v>123</v>
          </cell>
          <cell r="G1357"/>
          <cell r="H1357"/>
          <cell r="I1357"/>
          <cell r="J1357"/>
          <cell r="K1357">
            <v>-1</v>
          </cell>
        </row>
        <row r="1358">
          <cell r="A1358">
            <v>916</v>
          </cell>
          <cell r="B1358" t="str">
            <v>Escondido East</v>
          </cell>
          <cell r="C1358" t="str">
            <v>USA &amp; Canada</v>
          </cell>
          <cell r="D1358"/>
          <cell r="E1358">
            <v>30</v>
          </cell>
          <cell r="F1358">
            <v>28</v>
          </cell>
          <cell r="G1358"/>
          <cell r="H1358"/>
          <cell r="I1358"/>
          <cell r="J1358"/>
          <cell r="K1358">
            <v>-2</v>
          </cell>
        </row>
        <row r="1359">
          <cell r="A1359">
            <v>917</v>
          </cell>
          <cell r="B1359" t="str">
            <v>Escondido Sunrise</v>
          </cell>
          <cell r="C1359" t="str">
            <v>USA &amp; Canada</v>
          </cell>
          <cell r="D1359"/>
          <cell r="E1359">
            <v>45</v>
          </cell>
          <cell r="F1359">
            <v>47</v>
          </cell>
          <cell r="G1359"/>
          <cell r="H1359"/>
          <cell r="I1359"/>
          <cell r="J1359"/>
          <cell r="K1359">
            <v>2</v>
          </cell>
        </row>
        <row r="1360">
          <cell r="A1360">
            <v>918</v>
          </cell>
          <cell r="B1360" t="str">
            <v>Fallbrook</v>
          </cell>
          <cell r="C1360" t="str">
            <v>USA &amp; Canada</v>
          </cell>
          <cell r="D1360"/>
          <cell r="E1360">
            <v>56</v>
          </cell>
          <cell r="F1360">
            <v>55</v>
          </cell>
          <cell r="G1360"/>
          <cell r="H1360"/>
          <cell r="I1360"/>
          <cell r="J1360"/>
          <cell r="K1360">
            <v>-1</v>
          </cell>
        </row>
        <row r="1361">
          <cell r="A1361">
            <v>919</v>
          </cell>
          <cell r="B1361" t="str">
            <v>Holtville</v>
          </cell>
          <cell r="C1361" t="str">
            <v>USA &amp; Canada</v>
          </cell>
          <cell r="D1361"/>
          <cell r="E1361">
            <v>25</v>
          </cell>
          <cell r="F1361">
            <v>25</v>
          </cell>
          <cell r="G1361"/>
          <cell r="H1361"/>
          <cell r="I1361"/>
          <cell r="J1361"/>
          <cell r="K1361">
            <v>0</v>
          </cell>
        </row>
        <row r="1362">
          <cell r="A1362">
            <v>922</v>
          </cell>
          <cell r="B1362" t="str">
            <v>La Jolla</v>
          </cell>
          <cell r="C1362" t="str">
            <v>USA &amp; Canada</v>
          </cell>
          <cell r="D1362"/>
          <cell r="E1362">
            <v>74</v>
          </cell>
          <cell r="F1362">
            <v>72</v>
          </cell>
          <cell r="G1362"/>
          <cell r="H1362"/>
          <cell r="I1362"/>
          <cell r="J1362"/>
          <cell r="K1362">
            <v>-2</v>
          </cell>
        </row>
        <row r="1363">
          <cell r="A1363">
            <v>923</v>
          </cell>
          <cell r="B1363" t="str">
            <v>La Mesa</v>
          </cell>
          <cell r="C1363" t="str">
            <v>USA &amp; Canada</v>
          </cell>
          <cell r="D1363"/>
          <cell r="E1363">
            <v>53</v>
          </cell>
          <cell r="F1363">
            <v>50</v>
          </cell>
          <cell r="G1363"/>
          <cell r="H1363"/>
          <cell r="I1363"/>
          <cell r="J1363"/>
          <cell r="K1363">
            <v>-3</v>
          </cell>
        </row>
        <row r="1364">
          <cell r="A1364">
            <v>926</v>
          </cell>
          <cell r="B1364" t="str">
            <v>National City</v>
          </cell>
          <cell r="C1364" t="str">
            <v>USA &amp; Canada</v>
          </cell>
          <cell r="D1364"/>
          <cell r="E1364">
            <v>10</v>
          </cell>
          <cell r="F1364">
            <v>12</v>
          </cell>
          <cell r="G1364"/>
          <cell r="H1364"/>
          <cell r="I1364"/>
          <cell r="J1364"/>
          <cell r="K1364">
            <v>2</v>
          </cell>
        </row>
        <row r="1365">
          <cell r="A1365">
            <v>928</v>
          </cell>
          <cell r="B1365" t="str">
            <v>Oceanside</v>
          </cell>
          <cell r="C1365" t="str">
            <v>USA &amp; Canada</v>
          </cell>
          <cell r="D1365"/>
          <cell r="E1365">
            <v>45</v>
          </cell>
          <cell r="F1365">
            <v>41</v>
          </cell>
          <cell r="G1365"/>
          <cell r="H1365"/>
          <cell r="I1365"/>
          <cell r="J1365"/>
          <cell r="K1365">
            <v>-4</v>
          </cell>
        </row>
        <row r="1366">
          <cell r="A1366">
            <v>929</v>
          </cell>
          <cell r="B1366" t="str">
            <v>Old Mission (San Diego)</v>
          </cell>
          <cell r="C1366" t="str">
            <v>USA &amp; Canada</v>
          </cell>
          <cell r="D1366"/>
          <cell r="E1366">
            <v>47</v>
          </cell>
          <cell r="F1366">
            <v>49</v>
          </cell>
          <cell r="G1366"/>
          <cell r="H1366"/>
          <cell r="I1366"/>
          <cell r="J1366"/>
          <cell r="K1366">
            <v>2</v>
          </cell>
        </row>
        <row r="1367">
          <cell r="A1367">
            <v>931</v>
          </cell>
          <cell r="B1367" t="str">
            <v>Point Loma (San Diego)</v>
          </cell>
          <cell r="C1367" t="str">
            <v>USA &amp; Canada</v>
          </cell>
          <cell r="D1367"/>
          <cell r="E1367">
            <v>51</v>
          </cell>
          <cell r="F1367">
            <v>56</v>
          </cell>
          <cell r="G1367"/>
          <cell r="H1367"/>
          <cell r="I1367"/>
          <cell r="J1367"/>
          <cell r="K1367">
            <v>5</v>
          </cell>
        </row>
        <row r="1368">
          <cell r="A1368">
            <v>932</v>
          </cell>
          <cell r="B1368" t="str">
            <v>Poway-Scripps</v>
          </cell>
          <cell r="C1368" t="str">
            <v>USA &amp; Canada</v>
          </cell>
          <cell r="D1368"/>
          <cell r="E1368">
            <v>18</v>
          </cell>
          <cell r="F1368">
            <v>17</v>
          </cell>
          <cell r="G1368"/>
          <cell r="H1368"/>
          <cell r="I1368"/>
          <cell r="J1368"/>
          <cell r="K1368">
            <v>-1</v>
          </cell>
        </row>
        <row r="1369">
          <cell r="A1369">
            <v>933</v>
          </cell>
          <cell r="B1369" t="str">
            <v>Ramona</v>
          </cell>
          <cell r="C1369" t="str">
            <v>USA &amp; Canada</v>
          </cell>
          <cell r="D1369"/>
          <cell r="E1369">
            <v>16</v>
          </cell>
          <cell r="F1369">
            <v>16</v>
          </cell>
          <cell r="G1369"/>
          <cell r="H1369"/>
          <cell r="I1369"/>
          <cell r="J1369"/>
          <cell r="K1369">
            <v>0</v>
          </cell>
        </row>
        <row r="1370">
          <cell r="A1370">
            <v>934</v>
          </cell>
          <cell r="B1370" t="str">
            <v>Rancho Bernardo (San Diego)</v>
          </cell>
          <cell r="C1370" t="str">
            <v>USA &amp; Canada</v>
          </cell>
          <cell r="D1370"/>
          <cell r="E1370">
            <v>70</v>
          </cell>
          <cell r="F1370">
            <v>73</v>
          </cell>
          <cell r="G1370"/>
          <cell r="H1370"/>
          <cell r="I1370"/>
          <cell r="J1370"/>
          <cell r="K1370">
            <v>3</v>
          </cell>
        </row>
        <row r="1371">
          <cell r="A1371">
            <v>935</v>
          </cell>
          <cell r="B1371" t="str">
            <v>Rancho Santa Fe</v>
          </cell>
          <cell r="C1371" t="str">
            <v>USA &amp; Canada</v>
          </cell>
          <cell r="D1371"/>
          <cell r="E1371">
            <v>77</v>
          </cell>
          <cell r="F1371">
            <v>76</v>
          </cell>
          <cell r="G1371"/>
          <cell r="H1371"/>
          <cell r="I1371"/>
          <cell r="J1371"/>
          <cell r="K1371">
            <v>-1</v>
          </cell>
        </row>
        <row r="1372">
          <cell r="A1372">
            <v>936</v>
          </cell>
          <cell r="B1372" t="str">
            <v>San Diego</v>
          </cell>
          <cell r="C1372" t="str">
            <v>USA &amp; Canada</v>
          </cell>
          <cell r="D1372"/>
          <cell r="E1372">
            <v>472</v>
          </cell>
          <cell r="F1372">
            <v>467</v>
          </cell>
          <cell r="G1372"/>
          <cell r="H1372"/>
          <cell r="I1372"/>
          <cell r="J1372"/>
          <cell r="K1372">
            <v>-5</v>
          </cell>
        </row>
        <row r="1373">
          <cell r="A1373">
            <v>937</v>
          </cell>
          <cell r="B1373" t="str">
            <v>San Marcos</v>
          </cell>
          <cell r="C1373" t="str">
            <v>USA &amp; Canada</v>
          </cell>
          <cell r="D1373"/>
          <cell r="E1373">
            <v>33</v>
          </cell>
          <cell r="F1373">
            <v>36</v>
          </cell>
          <cell r="G1373"/>
          <cell r="H1373"/>
          <cell r="I1373"/>
          <cell r="J1373"/>
          <cell r="K1373">
            <v>3</v>
          </cell>
        </row>
        <row r="1374">
          <cell r="A1374">
            <v>938</v>
          </cell>
          <cell r="B1374" t="str">
            <v>Santee-Lakeside</v>
          </cell>
          <cell r="C1374" t="str">
            <v>USA &amp; Canada</v>
          </cell>
          <cell r="D1374"/>
          <cell r="E1374">
            <v>28</v>
          </cell>
          <cell r="F1374">
            <v>29</v>
          </cell>
          <cell r="G1374"/>
          <cell r="H1374"/>
          <cell r="I1374"/>
          <cell r="J1374"/>
          <cell r="K1374">
            <v>1</v>
          </cell>
        </row>
        <row r="1375">
          <cell r="A1375">
            <v>940</v>
          </cell>
          <cell r="B1375" t="str">
            <v>Southeast San Diego</v>
          </cell>
          <cell r="C1375" t="str">
            <v>USA &amp; Canada</v>
          </cell>
          <cell r="D1375"/>
          <cell r="E1375">
            <v>18</v>
          </cell>
          <cell r="F1375">
            <v>18</v>
          </cell>
          <cell r="G1375"/>
          <cell r="H1375"/>
          <cell r="I1375"/>
          <cell r="J1375"/>
          <cell r="K1375">
            <v>0</v>
          </cell>
        </row>
        <row r="1376">
          <cell r="A1376">
            <v>942</v>
          </cell>
          <cell r="B1376" t="str">
            <v>Torrey Pines (La Jolla)</v>
          </cell>
          <cell r="C1376" t="str">
            <v>USA &amp; Canada</v>
          </cell>
          <cell r="D1376"/>
          <cell r="E1376">
            <v>17</v>
          </cell>
          <cell r="F1376">
            <v>19</v>
          </cell>
          <cell r="G1376"/>
          <cell r="H1376"/>
          <cell r="I1376"/>
          <cell r="J1376"/>
          <cell r="K1376">
            <v>2</v>
          </cell>
        </row>
        <row r="1377">
          <cell r="A1377">
            <v>943</v>
          </cell>
          <cell r="B1377" t="str">
            <v>Valley Center</v>
          </cell>
          <cell r="C1377" t="str">
            <v>USA &amp; Canada</v>
          </cell>
          <cell r="D1377"/>
          <cell r="E1377">
            <v>25</v>
          </cell>
          <cell r="F1377">
            <v>26</v>
          </cell>
          <cell r="G1377"/>
          <cell r="H1377"/>
          <cell r="I1377"/>
          <cell r="J1377"/>
          <cell r="K1377">
            <v>1</v>
          </cell>
        </row>
        <row r="1378">
          <cell r="A1378">
            <v>944</v>
          </cell>
          <cell r="B1378" t="str">
            <v>Vista</v>
          </cell>
          <cell r="C1378" t="str">
            <v>USA &amp; Canada</v>
          </cell>
          <cell r="D1378"/>
          <cell r="E1378">
            <v>14</v>
          </cell>
          <cell r="F1378">
            <v>13</v>
          </cell>
          <cell r="G1378"/>
          <cell r="H1378"/>
          <cell r="I1378"/>
          <cell r="J1378"/>
          <cell r="K1378">
            <v>-1</v>
          </cell>
        </row>
        <row r="1379">
          <cell r="A1379">
            <v>945</v>
          </cell>
          <cell r="B1379" t="str">
            <v>Tri-City</v>
          </cell>
          <cell r="C1379" t="str">
            <v>USA &amp; Canada</v>
          </cell>
          <cell r="D1379"/>
          <cell r="E1379">
            <v>19</v>
          </cell>
          <cell r="F1379">
            <v>17</v>
          </cell>
          <cell r="G1379"/>
          <cell r="H1379"/>
          <cell r="I1379"/>
          <cell r="J1379"/>
          <cell r="K1379">
            <v>-2</v>
          </cell>
        </row>
        <row r="1380">
          <cell r="A1380">
            <v>21944</v>
          </cell>
          <cell r="B1380" t="str">
            <v>La Jolla Sunrise</v>
          </cell>
          <cell r="C1380" t="str">
            <v>USA &amp; Canada</v>
          </cell>
          <cell r="D1380"/>
          <cell r="E1380">
            <v>37</v>
          </cell>
          <cell r="F1380">
            <v>36</v>
          </cell>
          <cell r="G1380"/>
          <cell r="H1380"/>
          <cell r="I1380"/>
          <cell r="J1380"/>
          <cell r="K1380">
            <v>-1</v>
          </cell>
        </row>
        <row r="1381">
          <cell r="A1381">
            <v>22047</v>
          </cell>
          <cell r="B1381" t="str">
            <v>Encinitas Coastal</v>
          </cell>
          <cell r="C1381" t="str">
            <v>USA &amp; Canada</v>
          </cell>
          <cell r="D1381"/>
          <cell r="E1381">
            <v>47</v>
          </cell>
          <cell r="F1381">
            <v>45</v>
          </cell>
          <cell r="G1381"/>
          <cell r="H1381"/>
          <cell r="I1381"/>
          <cell r="J1381"/>
          <cell r="K1381">
            <v>-2</v>
          </cell>
        </row>
        <row r="1382">
          <cell r="A1382">
            <v>22048</v>
          </cell>
          <cell r="B1382" t="str">
            <v>Fallbrook Village</v>
          </cell>
          <cell r="C1382" t="str">
            <v>USA &amp; Canada</v>
          </cell>
          <cell r="D1382"/>
          <cell r="E1382">
            <v>25</v>
          </cell>
          <cell r="F1382">
            <v>27</v>
          </cell>
          <cell r="G1382"/>
          <cell r="H1382"/>
          <cell r="I1382"/>
          <cell r="J1382"/>
          <cell r="K1382">
            <v>2</v>
          </cell>
        </row>
        <row r="1383">
          <cell r="A1383">
            <v>23674</v>
          </cell>
          <cell r="B1383" t="str">
            <v>Chula Vista Sunrise</v>
          </cell>
          <cell r="C1383" t="str">
            <v>USA &amp; Canada</v>
          </cell>
          <cell r="D1383"/>
          <cell r="E1383">
            <v>18</v>
          </cell>
          <cell r="F1383">
            <v>24</v>
          </cell>
          <cell r="G1383"/>
          <cell r="H1383"/>
          <cell r="I1383"/>
          <cell r="J1383"/>
          <cell r="K1383">
            <v>6</v>
          </cell>
        </row>
        <row r="1384">
          <cell r="A1384">
            <v>23864</v>
          </cell>
          <cell r="B1384" t="str">
            <v>La Jolla Golden Triangle</v>
          </cell>
          <cell r="C1384" t="str">
            <v>USA &amp; Canada</v>
          </cell>
          <cell r="D1384"/>
          <cell r="E1384">
            <v>89</v>
          </cell>
          <cell r="F1384">
            <v>89</v>
          </cell>
          <cell r="G1384"/>
          <cell r="H1384"/>
          <cell r="I1384"/>
          <cell r="J1384"/>
          <cell r="K1384">
            <v>0</v>
          </cell>
        </row>
        <row r="1385">
          <cell r="A1385">
            <v>24246</v>
          </cell>
          <cell r="B1385" t="str">
            <v>La Mesa Sunrise</v>
          </cell>
          <cell r="C1385" t="str">
            <v>USA &amp; Canada</v>
          </cell>
          <cell r="D1385"/>
          <cell r="E1385">
            <v>37</v>
          </cell>
          <cell r="F1385">
            <v>36</v>
          </cell>
          <cell r="G1385"/>
          <cell r="H1385"/>
          <cell r="I1385"/>
          <cell r="J1385"/>
          <cell r="K1385">
            <v>-1</v>
          </cell>
        </row>
        <row r="1386">
          <cell r="A1386">
            <v>24696</v>
          </cell>
          <cell r="B1386" t="str">
            <v>Borrego Springs</v>
          </cell>
          <cell r="C1386" t="str">
            <v>USA &amp; Canada</v>
          </cell>
          <cell r="D1386"/>
          <cell r="E1386">
            <v>20</v>
          </cell>
          <cell r="F1386">
            <v>17</v>
          </cell>
          <cell r="G1386"/>
          <cell r="H1386"/>
          <cell r="I1386"/>
          <cell r="J1386"/>
          <cell r="K1386">
            <v>-3</v>
          </cell>
        </row>
        <row r="1387">
          <cell r="A1387">
            <v>25237</v>
          </cell>
          <cell r="B1387" t="str">
            <v>El Cajon Sunset</v>
          </cell>
          <cell r="C1387" t="str">
            <v>USA &amp; Canada</v>
          </cell>
          <cell r="D1387"/>
          <cell r="E1387">
            <v>14</v>
          </cell>
          <cell r="F1387">
            <v>15</v>
          </cell>
          <cell r="G1387"/>
          <cell r="H1387"/>
          <cell r="I1387"/>
          <cell r="J1387"/>
          <cell r="K1387">
            <v>1</v>
          </cell>
        </row>
        <row r="1388">
          <cell r="A1388">
            <v>25699</v>
          </cell>
          <cell r="B1388" t="str">
            <v>Rancho Bernardo Sunrise (San Diego)</v>
          </cell>
          <cell r="C1388" t="str">
            <v>USA &amp; Canada</v>
          </cell>
          <cell r="D1388"/>
          <cell r="E1388">
            <v>56</v>
          </cell>
          <cell r="F1388">
            <v>58</v>
          </cell>
          <cell r="G1388"/>
          <cell r="H1388"/>
          <cell r="I1388"/>
          <cell r="J1388"/>
          <cell r="K1388">
            <v>2</v>
          </cell>
        </row>
        <row r="1389">
          <cell r="A1389">
            <v>27568</v>
          </cell>
          <cell r="B1389" t="str">
            <v>San Diego Downtown Breakfast</v>
          </cell>
          <cell r="C1389" t="str">
            <v>USA &amp; Canada</v>
          </cell>
          <cell r="D1389"/>
          <cell r="E1389">
            <v>102</v>
          </cell>
          <cell r="F1389">
            <v>103</v>
          </cell>
          <cell r="G1389"/>
          <cell r="H1389"/>
          <cell r="I1389"/>
          <cell r="J1389"/>
          <cell r="K1389">
            <v>1</v>
          </cell>
        </row>
        <row r="1390">
          <cell r="A1390">
            <v>28274</v>
          </cell>
          <cell r="B1390" t="str">
            <v>Bonsall</v>
          </cell>
          <cell r="C1390" t="str">
            <v>USA &amp; Canada</v>
          </cell>
          <cell r="D1390"/>
          <cell r="E1390">
            <v>19</v>
          </cell>
          <cell r="F1390">
            <v>17</v>
          </cell>
          <cell r="G1390"/>
          <cell r="H1390"/>
          <cell r="I1390"/>
          <cell r="J1390"/>
          <cell r="K1390">
            <v>-2</v>
          </cell>
        </row>
        <row r="1391">
          <cell r="A1391">
            <v>28684</v>
          </cell>
          <cell r="B1391" t="str">
            <v>Del Mar-Solana Beach</v>
          </cell>
          <cell r="C1391" t="str">
            <v>USA &amp; Canada</v>
          </cell>
          <cell r="D1391"/>
          <cell r="E1391">
            <v>28</v>
          </cell>
          <cell r="F1391">
            <v>29</v>
          </cell>
          <cell r="G1391"/>
          <cell r="H1391"/>
          <cell r="I1391"/>
          <cell r="J1391"/>
          <cell r="K1391">
            <v>1</v>
          </cell>
        </row>
        <row r="1392">
          <cell r="A1392">
            <v>28779</v>
          </cell>
          <cell r="B1392" t="str">
            <v>San Luis Rey (Oceanside)</v>
          </cell>
          <cell r="C1392" t="str">
            <v>USA &amp; Canada</v>
          </cell>
          <cell r="D1392"/>
          <cell r="E1392">
            <v>16</v>
          </cell>
          <cell r="F1392">
            <v>16</v>
          </cell>
          <cell r="G1392"/>
          <cell r="H1392"/>
          <cell r="I1392"/>
          <cell r="J1392"/>
          <cell r="K1392">
            <v>0</v>
          </cell>
        </row>
        <row r="1393">
          <cell r="A1393">
            <v>29196</v>
          </cell>
          <cell r="B1393" t="str">
            <v>San Diego North</v>
          </cell>
          <cell r="C1393" t="str">
            <v>USA &amp; Canada</v>
          </cell>
          <cell r="D1393"/>
          <cell r="E1393">
            <v>8</v>
          </cell>
          <cell r="F1393">
            <v>9</v>
          </cell>
          <cell r="G1393"/>
          <cell r="H1393"/>
          <cell r="I1393"/>
          <cell r="J1393"/>
          <cell r="K1393">
            <v>1</v>
          </cell>
        </row>
        <row r="1394">
          <cell r="A1394">
            <v>31436</v>
          </cell>
          <cell r="B1394" t="str">
            <v>Imperial (Valley Breakfast)</v>
          </cell>
          <cell r="C1394" t="str">
            <v>USA &amp; Canada</v>
          </cell>
          <cell r="D1394"/>
          <cell r="E1394">
            <v>29</v>
          </cell>
          <cell r="F1394">
            <v>28</v>
          </cell>
          <cell r="G1394"/>
          <cell r="H1394"/>
          <cell r="I1394"/>
          <cell r="J1394"/>
          <cell r="K1394">
            <v>-1</v>
          </cell>
        </row>
        <row r="1395">
          <cell r="A1395">
            <v>65994</v>
          </cell>
          <cell r="B1395" t="str">
            <v>San Diego-Paradise Valley</v>
          </cell>
          <cell r="C1395" t="str">
            <v>USA &amp; Canada</v>
          </cell>
          <cell r="D1395"/>
          <cell r="E1395">
            <v>19</v>
          </cell>
          <cell r="F1395">
            <v>20</v>
          </cell>
          <cell r="G1395"/>
          <cell r="H1395"/>
          <cell r="I1395"/>
          <cell r="J1395"/>
          <cell r="K1395">
            <v>1</v>
          </cell>
        </row>
        <row r="1396">
          <cell r="A1396">
            <v>76306</v>
          </cell>
          <cell r="B1396" t="str">
            <v>San Diego Coastal</v>
          </cell>
          <cell r="C1396" t="str">
            <v>USA &amp; Canada</v>
          </cell>
          <cell r="D1396"/>
          <cell r="E1396">
            <v>25</v>
          </cell>
          <cell r="F1396">
            <v>23</v>
          </cell>
          <cell r="G1396"/>
          <cell r="H1396"/>
          <cell r="I1396"/>
          <cell r="J1396"/>
          <cell r="K1396">
            <v>-2</v>
          </cell>
        </row>
        <row r="1397">
          <cell r="A1397">
            <v>84081</v>
          </cell>
          <cell r="B1397" t="str">
            <v>Escondido After Five</v>
          </cell>
          <cell r="C1397" t="str">
            <v>USA &amp; Canada</v>
          </cell>
          <cell r="D1397"/>
          <cell r="E1397">
            <v>20</v>
          </cell>
          <cell r="F1397">
            <v>21</v>
          </cell>
          <cell r="G1397"/>
          <cell r="H1397"/>
          <cell r="I1397"/>
          <cell r="J1397"/>
          <cell r="K1397">
            <v>1</v>
          </cell>
        </row>
        <row r="1398">
          <cell r="A1398">
            <v>84122</v>
          </cell>
          <cell r="B1398" t="str">
            <v>Chula Vista-Eastlake</v>
          </cell>
          <cell r="C1398" t="str">
            <v>USA &amp; Canada</v>
          </cell>
          <cell r="D1398"/>
          <cell r="E1398">
            <v>14</v>
          </cell>
          <cell r="F1398">
            <v>16</v>
          </cell>
          <cell r="G1398"/>
          <cell r="H1398"/>
          <cell r="I1398"/>
          <cell r="J1398"/>
          <cell r="K1398">
            <v>2</v>
          </cell>
        </row>
        <row r="1399">
          <cell r="A1399">
            <v>84352</v>
          </cell>
          <cell r="B1399" t="str">
            <v>Kearny Mesa San Diego</v>
          </cell>
          <cell r="C1399" t="str">
            <v>USA &amp; Canada</v>
          </cell>
          <cell r="D1399"/>
          <cell r="E1399">
            <v>15</v>
          </cell>
          <cell r="F1399">
            <v>14</v>
          </cell>
          <cell r="G1399"/>
          <cell r="H1399"/>
          <cell r="I1399"/>
          <cell r="J1399"/>
          <cell r="K1399">
            <v>-1</v>
          </cell>
        </row>
        <row r="1400">
          <cell r="A1400">
            <v>84397</v>
          </cell>
          <cell r="B1400" t="str">
            <v>Coronado Binacional</v>
          </cell>
          <cell r="C1400" t="str">
            <v>USA &amp; Canada</v>
          </cell>
          <cell r="D1400"/>
          <cell r="E1400">
            <v>15</v>
          </cell>
          <cell r="F1400">
            <v>22</v>
          </cell>
          <cell r="G1400"/>
          <cell r="H1400"/>
          <cell r="I1400"/>
          <cell r="J1400"/>
          <cell r="K1400">
            <v>7</v>
          </cell>
        </row>
        <row r="1401">
          <cell r="A1401">
            <v>84909</v>
          </cell>
          <cell r="B1401" t="str">
            <v>Solana Beach</v>
          </cell>
          <cell r="C1401" t="str">
            <v>USA &amp; Canada</v>
          </cell>
          <cell r="D1401"/>
          <cell r="E1401">
            <v>17</v>
          </cell>
          <cell r="F1401">
            <v>23</v>
          </cell>
          <cell r="G1401"/>
          <cell r="H1401"/>
          <cell r="I1401"/>
          <cell r="J1401"/>
          <cell r="K1401">
            <v>6</v>
          </cell>
        </row>
        <row r="1402">
          <cell r="A1402">
            <v>84940</v>
          </cell>
          <cell r="B1402" t="str">
            <v>North County San Diego-Route 78</v>
          </cell>
          <cell r="C1402" t="str">
            <v>USA &amp; Canada</v>
          </cell>
          <cell r="D1402"/>
          <cell r="E1402">
            <v>26</v>
          </cell>
          <cell r="F1402">
            <v>26</v>
          </cell>
          <cell r="G1402"/>
          <cell r="H1402"/>
          <cell r="I1402"/>
          <cell r="J1402"/>
          <cell r="K1402">
            <v>0</v>
          </cell>
        </row>
        <row r="1403">
          <cell r="A1403">
            <v>86206</v>
          </cell>
          <cell r="B1403" t="str">
            <v>San Diego South Bay</v>
          </cell>
          <cell r="C1403" t="str">
            <v>USA &amp; Canada</v>
          </cell>
          <cell r="D1403"/>
          <cell r="E1403">
            <v>29</v>
          </cell>
          <cell r="F1403">
            <v>29</v>
          </cell>
          <cell r="G1403"/>
          <cell r="H1403"/>
          <cell r="I1403"/>
          <cell r="J1403"/>
          <cell r="K1403">
            <v>0</v>
          </cell>
        </row>
        <row r="1404">
          <cell r="A1404">
            <v>87469</v>
          </cell>
          <cell r="B1404" t="str">
            <v>E-Club of San Diego Global</v>
          </cell>
          <cell r="C1404" t="str">
            <v>USA &amp; Canada</v>
          </cell>
          <cell r="D1404"/>
          <cell r="E1404">
            <v>14</v>
          </cell>
          <cell r="F1404">
            <v>13</v>
          </cell>
          <cell r="G1404"/>
          <cell r="H1404"/>
          <cell r="I1404"/>
          <cell r="J1404"/>
          <cell r="K1404">
            <v>-1</v>
          </cell>
        </row>
        <row r="1405">
          <cell r="A1405" t="str">
            <v>Existing Club Totals</v>
          </cell>
          <cell r="B1405"/>
          <cell r="C1405"/>
          <cell r="D1405"/>
          <cell r="E1405">
            <v>2965</v>
          </cell>
          <cell r="F1405">
            <v>2966</v>
          </cell>
          <cell r="G1405"/>
          <cell r="H1405"/>
          <cell r="I1405"/>
          <cell r="J1405"/>
          <cell r="K1405">
            <v>1</v>
          </cell>
        </row>
        <row r="1407">
          <cell r="A1407" t="str">
            <v>No New Clubs Chartered Since 1 July</v>
          </cell>
          <cell r="B1407"/>
          <cell r="C1407"/>
          <cell r="D1407"/>
          <cell r="E1407"/>
          <cell r="F1407"/>
          <cell r="G1407"/>
          <cell r="H1407"/>
          <cell r="I1407"/>
          <cell r="J1407"/>
          <cell r="K1407"/>
        </row>
        <row r="1408">
          <cell r="A1408" t="str">
            <v>Club ID</v>
          </cell>
          <cell r="B1408" t="str">
            <v>Club Name</v>
          </cell>
          <cell r="C1408" t="str">
            <v>Region 14 Name</v>
          </cell>
          <cell r="D1408"/>
          <cell r="E1408" t="str">
            <v>Member Count @ 1 July</v>
          </cell>
          <cell r="F1408" t="str">
            <v>Member Count @ Current</v>
          </cell>
          <cell r="G1408"/>
          <cell r="H1408" t="str">
            <v>Termination Reason</v>
          </cell>
          <cell r="I1408"/>
          <cell r="J1408" t="str">
            <v>Termination Date</v>
          </cell>
          <cell r="K1408" t="str">
            <v>Net Change from 1 July</v>
          </cell>
        </row>
        <row r="1409">
          <cell r="A1409"/>
          <cell r="B1409"/>
          <cell r="C1409"/>
          <cell r="D1409"/>
          <cell r="E1409">
            <v>0</v>
          </cell>
          <cell r="F1409">
            <v>0</v>
          </cell>
          <cell r="G1409"/>
          <cell r="H1409"/>
          <cell r="I1409"/>
          <cell r="J1409"/>
          <cell r="K1409">
            <v>0</v>
          </cell>
        </row>
        <row r="1410">
          <cell r="A1410" t="str">
            <v>New Club Totals</v>
          </cell>
          <cell r="B1410"/>
          <cell r="C1410"/>
          <cell r="D1410"/>
          <cell r="E1410">
            <v>0</v>
          </cell>
          <cell r="F1410">
            <v>0</v>
          </cell>
          <cell r="G1410"/>
          <cell r="H1410"/>
          <cell r="I1410"/>
          <cell r="J1410"/>
          <cell r="K1410">
            <v>0</v>
          </cell>
        </row>
        <row r="1412">
          <cell r="A1412"/>
          <cell r="B1412"/>
          <cell r="C1412"/>
          <cell r="D1412" t="str">
            <v>Member at 1 July</v>
          </cell>
          <cell r="E1412"/>
          <cell r="F1412"/>
          <cell r="G1412" t="str">
            <v>Member @ Current</v>
          </cell>
          <cell r="H1412"/>
          <cell r="I1412" t="str">
            <v>Net Change from 1 July</v>
          </cell>
          <cell r="J1412"/>
          <cell r="K1412"/>
        </row>
        <row r="1413">
          <cell r="A1413" t="str">
            <v>Total Performance For District # 5340</v>
          </cell>
          <cell r="B1413"/>
          <cell r="C1413"/>
          <cell r="D1413">
            <v>2965</v>
          </cell>
          <cell r="E1413"/>
          <cell r="F1413"/>
          <cell r="G1413">
            <v>2966</v>
          </cell>
          <cell r="H1413"/>
          <cell r="I1413">
            <v>1</v>
          </cell>
          <cell r="J1413"/>
          <cell r="K1413"/>
        </row>
        <row r="1415">
          <cell r="A1415" t="str">
            <v>District ID 5390</v>
          </cell>
          <cell r="B1415"/>
          <cell r="C1415"/>
          <cell r="D1415"/>
          <cell r="E1415"/>
          <cell r="F1415"/>
          <cell r="G1415"/>
          <cell r="H1415"/>
          <cell r="I1415"/>
          <cell r="J1415"/>
          <cell r="K1415"/>
        </row>
        <row r="1416">
          <cell r="A1416" t="str">
            <v>Club ID</v>
          </cell>
          <cell r="B1416" t="str">
            <v>Club Name</v>
          </cell>
          <cell r="C1416" t="str">
            <v>Region 14 Name</v>
          </cell>
          <cell r="D1416"/>
          <cell r="E1416" t="str">
            <v>Member Count @ 1 July</v>
          </cell>
          <cell r="F1416" t="str">
            <v>Member Count @ Current</v>
          </cell>
          <cell r="G1416"/>
          <cell r="H1416" t="str">
            <v>Termination Reason</v>
          </cell>
          <cell r="I1416"/>
          <cell r="J1416" t="str">
            <v>Termination Date</v>
          </cell>
          <cell r="K1416" t="str">
            <v>Net Change from 1 July</v>
          </cell>
        </row>
        <row r="1417">
          <cell r="A1417">
            <v>997</v>
          </cell>
          <cell r="B1417" t="str">
            <v>Anaconda</v>
          </cell>
          <cell r="C1417" t="str">
            <v>USA &amp; Canada</v>
          </cell>
          <cell r="D1417"/>
          <cell r="E1417">
            <v>24</v>
          </cell>
          <cell r="F1417">
            <v>21</v>
          </cell>
          <cell r="G1417"/>
          <cell r="H1417"/>
          <cell r="I1417"/>
          <cell r="J1417"/>
          <cell r="K1417">
            <v>-3</v>
          </cell>
        </row>
        <row r="1418">
          <cell r="A1418">
            <v>998</v>
          </cell>
          <cell r="B1418" t="str">
            <v>Big Sandy</v>
          </cell>
          <cell r="C1418" t="str">
            <v>USA &amp; Canada</v>
          </cell>
          <cell r="D1418"/>
          <cell r="E1418">
            <v>20</v>
          </cell>
          <cell r="F1418">
            <v>23</v>
          </cell>
          <cell r="G1418"/>
          <cell r="H1418"/>
          <cell r="I1418"/>
          <cell r="J1418"/>
          <cell r="K1418">
            <v>3</v>
          </cell>
        </row>
        <row r="1419">
          <cell r="A1419">
            <v>999</v>
          </cell>
          <cell r="B1419" t="str">
            <v>Billings</v>
          </cell>
          <cell r="C1419" t="str">
            <v>USA &amp; Canada</v>
          </cell>
          <cell r="D1419"/>
          <cell r="E1419">
            <v>132</v>
          </cell>
          <cell r="F1419">
            <v>124</v>
          </cell>
          <cell r="G1419"/>
          <cell r="H1419"/>
          <cell r="I1419"/>
          <cell r="J1419"/>
          <cell r="K1419">
            <v>-8</v>
          </cell>
        </row>
        <row r="1420">
          <cell r="A1420">
            <v>1001</v>
          </cell>
          <cell r="B1420" t="str">
            <v>Bozeman</v>
          </cell>
          <cell r="C1420" t="str">
            <v>USA &amp; Canada</v>
          </cell>
          <cell r="D1420"/>
          <cell r="E1420">
            <v>58</v>
          </cell>
          <cell r="F1420">
            <v>60</v>
          </cell>
          <cell r="G1420"/>
          <cell r="H1420"/>
          <cell r="I1420"/>
          <cell r="J1420"/>
          <cell r="K1420">
            <v>2</v>
          </cell>
        </row>
        <row r="1421">
          <cell r="A1421">
            <v>1002</v>
          </cell>
          <cell r="B1421" t="str">
            <v>Butte</v>
          </cell>
          <cell r="C1421" t="str">
            <v>USA &amp; Canada</v>
          </cell>
          <cell r="D1421"/>
          <cell r="E1421">
            <v>34</v>
          </cell>
          <cell r="F1421">
            <v>36</v>
          </cell>
          <cell r="G1421"/>
          <cell r="H1421"/>
          <cell r="I1421"/>
          <cell r="J1421"/>
          <cell r="K1421">
            <v>2</v>
          </cell>
        </row>
        <row r="1422">
          <cell r="A1422">
            <v>1004</v>
          </cell>
          <cell r="B1422" t="str">
            <v>Deer Lodge</v>
          </cell>
          <cell r="C1422" t="str">
            <v>USA &amp; Canada</v>
          </cell>
          <cell r="D1422"/>
          <cell r="E1422">
            <v>27</v>
          </cell>
          <cell r="F1422">
            <v>27</v>
          </cell>
          <cell r="G1422"/>
          <cell r="H1422"/>
          <cell r="I1422"/>
          <cell r="J1422"/>
          <cell r="K1422">
            <v>0</v>
          </cell>
        </row>
        <row r="1423">
          <cell r="A1423">
            <v>1005</v>
          </cell>
          <cell r="B1423" t="str">
            <v>Dillon</v>
          </cell>
          <cell r="C1423" t="str">
            <v>USA &amp; Canada</v>
          </cell>
          <cell r="D1423"/>
          <cell r="E1423">
            <v>20</v>
          </cell>
          <cell r="F1423">
            <v>22</v>
          </cell>
          <cell r="G1423"/>
          <cell r="H1423"/>
          <cell r="I1423"/>
          <cell r="J1423"/>
          <cell r="K1423">
            <v>2</v>
          </cell>
        </row>
        <row r="1424">
          <cell r="A1424">
            <v>1006</v>
          </cell>
          <cell r="B1424" t="str">
            <v>Great Falls</v>
          </cell>
          <cell r="C1424" t="str">
            <v>USA &amp; Canada</v>
          </cell>
          <cell r="D1424"/>
          <cell r="E1424">
            <v>110</v>
          </cell>
          <cell r="F1424">
            <v>110</v>
          </cell>
          <cell r="G1424"/>
          <cell r="H1424"/>
          <cell r="I1424"/>
          <cell r="J1424"/>
          <cell r="K1424">
            <v>0</v>
          </cell>
        </row>
        <row r="1425">
          <cell r="A1425">
            <v>1007</v>
          </cell>
          <cell r="B1425" t="str">
            <v>Hamilton</v>
          </cell>
          <cell r="C1425" t="str">
            <v>USA &amp; Canada</v>
          </cell>
          <cell r="D1425"/>
          <cell r="E1425">
            <v>34</v>
          </cell>
          <cell r="F1425">
            <v>31</v>
          </cell>
          <cell r="G1425"/>
          <cell r="H1425"/>
          <cell r="I1425"/>
          <cell r="J1425"/>
          <cell r="K1425">
            <v>-3</v>
          </cell>
        </row>
        <row r="1426">
          <cell r="A1426">
            <v>1008</v>
          </cell>
          <cell r="B1426" t="str">
            <v>Havre</v>
          </cell>
          <cell r="C1426" t="str">
            <v>USA &amp; Canada</v>
          </cell>
          <cell r="D1426"/>
          <cell r="E1426">
            <v>28</v>
          </cell>
          <cell r="F1426">
            <v>28</v>
          </cell>
          <cell r="G1426"/>
          <cell r="H1426"/>
          <cell r="I1426"/>
          <cell r="J1426"/>
          <cell r="K1426">
            <v>0</v>
          </cell>
        </row>
        <row r="1427">
          <cell r="A1427">
            <v>1009</v>
          </cell>
          <cell r="B1427" t="str">
            <v>Helena</v>
          </cell>
          <cell r="C1427" t="str">
            <v>USA &amp; Canada</v>
          </cell>
          <cell r="D1427"/>
          <cell r="E1427">
            <v>49</v>
          </cell>
          <cell r="F1427">
            <v>50</v>
          </cell>
          <cell r="G1427"/>
          <cell r="H1427"/>
          <cell r="I1427"/>
          <cell r="J1427"/>
          <cell r="K1427">
            <v>1</v>
          </cell>
        </row>
        <row r="1428">
          <cell r="A1428">
            <v>1010</v>
          </cell>
          <cell r="B1428" t="str">
            <v>Kalispell</v>
          </cell>
          <cell r="C1428" t="str">
            <v>USA &amp; Canada</v>
          </cell>
          <cell r="D1428"/>
          <cell r="E1428">
            <v>93</v>
          </cell>
          <cell r="F1428">
            <v>94</v>
          </cell>
          <cell r="G1428"/>
          <cell r="H1428"/>
          <cell r="I1428"/>
          <cell r="J1428"/>
          <cell r="K1428">
            <v>1</v>
          </cell>
        </row>
        <row r="1429">
          <cell r="A1429">
            <v>1011</v>
          </cell>
          <cell r="B1429" t="str">
            <v>Laurel</v>
          </cell>
          <cell r="C1429" t="str">
            <v>USA &amp; Canada</v>
          </cell>
          <cell r="D1429"/>
          <cell r="E1429">
            <v>28</v>
          </cell>
          <cell r="F1429">
            <v>26</v>
          </cell>
          <cell r="G1429"/>
          <cell r="H1429"/>
          <cell r="I1429"/>
          <cell r="J1429"/>
          <cell r="K1429">
            <v>-2</v>
          </cell>
        </row>
        <row r="1430">
          <cell r="A1430">
            <v>1012</v>
          </cell>
          <cell r="B1430" t="str">
            <v>Lewistown</v>
          </cell>
          <cell r="C1430" t="str">
            <v>USA &amp; Canada</v>
          </cell>
          <cell r="D1430"/>
          <cell r="E1430">
            <v>24</v>
          </cell>
          <cell r="F1430">
            <v>25</v>
          </cell>
          <cell r="G1430"/>
          <cell r="H1430"/>
          <cell r="I1430"/>
          <cell r="J1430"/>
          <cell r="K1430">
            <v>1</v>
          </cell>
        </row>
        <row r="1431">
          <cell r="A1431">
            <v>1013</v>
          </cell>
          <cell r="B1431" t="str">
            <v>Kootenai Valley (Libby/Troy)</v>
          </cell>
          <cell r="C1431" t="str">
            <v>USA &amp; Canada</v>
          </cell>
          <cell r="D1431"/>
          <cell r="E1431">
            <v>31</v>
          </cell>
          <cell r="F1431">
            <v>31</v>
          </cell>
          <cell r="G1431"/>
          <cell r="H1431"/>
          <cell r="I1431"/>
          <cell r="J1431"/>
          <cell r="K1431">
            <v>0</v>
          </cell>
        </row>
        <row r="1432">
          <cell r="A1432">
            <v>1014</v>
          </cell>
          <cell r="B1432" t="str">
            <v>Livingston</v>
          </cell>
          <cell r="C1432" t="str">
            <v>USA &amp; Canada</v>
          </cell>
          <cell r="D1432"/>
          <cell r="E1432">
            <v>43</v>
          </cell>
          <cell r="F1432">
            <v>44</v>
          </cell>
          <cell r="G1432"/>
          <cell r="H1432"/>
          <cell r="I1432"/>
          <cell r="J1432"/>
          <cell r="K1432">
            <v>1</v>
          </cell>
        </row>
        <row r="1433">
          <cell r="A1433">
            <v>1015</v>
          </cell>
          <cell r="B1433" t="str">
            <v>Malta</v>
          </cell>
          <cell r="C1433" t="str">
            <v>USA &amp; Canada</v>
          </cell>
          <cell r="D1433"/>
          <cell r="E1433">
            <v>8</v>
          </cell>
          <cell r="F1433">
            <v>8</v>
          </cell>
          <cell r="G1433"/>
          <cell r="H1433"/>
          <cell r="I1433"/>
          <cell r="J1433"/>
          <cell r="K1433">
            <v>0</v>
          </cell>
        </row>
        <row r="1434">
          <cell r="A1434">
            <v>1016</v>
          </cell>
          <cell r="B1434" t="str">
            <v>Manhattan</v>
          </cell>
          <cell r="C1434" t="str">
            <v>USA &amp; Canada</v>
          </cell>
          <cell r="D1434"/>
          <cell r="E1434">
            <v>23</v>
          </cell>
          <cell r="F1434">
            <v>17</v>
          </cell>
          <cell r="G1434"/>
          <cell r="H1434"/>
          <cell r="I1434"/>
          <cell r="J1434"/>
          <cell r="K1434">
            <v>-6</v>
          </cell>
        </row>
        <row r="1435">
          <cell r="A1435">
            <v>1017</v>
          </cell>
          <cell r="B1435" t="str">
            <v>Miles City</v>
          </cell>
          <cell r="C1435" t="str">
            <v>USA &amp; Canada</v>
          </cell>
          <cell r="D1435"/>
          <cell r="E1435">
            <v>21</v>
          </cell>
          <cell r="F1435">
            <v>24</v>
          </cell>
          <cell r="G1435"/>
          <cell r="H1435"/>
          <cell r="I1435"/>
          <cell r="J1435"/>
          <cell r="K1435">
            <v>3</v>
          </cell>
        </row>
        <row r="1436">
          <cell r="A1436">
            <v>1018</v>
          </cell>
          <cell r="B1436" t="str">
            <v>Missoula</v>
          </cell>
          <cell r="C1436" t="str">
            <v>USA &amp; Canada</v>
          </cell>
          <cell r="D1436"/>
          <cell r="E1436">
            <v>79</v>
          </cell>
          <cell r="F1436">
            <v>70</v>
          </cell>
          <cell r="G1436"/>
          <cell r="H1436"/>
          <cell r="I1436"/>
          <cell r="J1436"/>
          <cell r="K1436">
            <v>-9</v>
          </cell>
        </row>
        <row r="1437">
          <cell r="A1437">
            <v>1019</v>
          </cell>
          <cell r="B1437" t="str">
            <v>Philipsburg</v>
          </cell>
          <cell r="C1437" t="str">
            <v>USA &amp; Canada</v>
          </cell>
          <cell r="D1437"/>
          <cell r="E1437">
            <v>26</v>
          </cell>
          <cell r="F1437">
            <v>27</v>
          </cell>
          <cell r="G1437"/>
          <cell r="H1437"/>
          <cell r="I1437"/>
          <cell r="J1437"/>
          <cell r="K1437">
            <v>1</v>
          </cell>
        </row>
        <row r="1438">
          <cell r="A1438">
            <v>1020</v>
          </cell>
          <cell r="B1438" t="str">
            <v>Polson</v>
          </cell>
          <cell r="C1438" t="str">
            <v>USA &amp; Canada</v>
          </cell>
          <cell r="D1438"/>
          <cell r="E1438">
            <v>62</v>
          </cell>
          <cell r="F1438">
            <v>61</v>
          </cell>
          <cell r="G1438"/>
          <cell r="H1438"/>
          <cell r="I1438"/>
          <cell r="J1438"/>
          <cell r="K1438">
            <v>-1</v>
          </cell>
        </row>
        <row r="1439">
          <cell r="A1439">
            <v>1021</v>
          </cell>
          <cell r="B1439" t="str">
            <v>Red Lodge</v>
          </cell>
          <cell r="C1439" t="str">
            <v>USA &amp; Canada</v>
          </cell>
          <cell r="D1439"/>
          <cell r="E1439">
            <v>30</v>
          </cell>
          <cell r="F1439">
            <v>26</v>
          </cell>
          <cell r="G1439"/>
          <cell r="H1439"/>
          <cell r="I1439"/>
          <cell r="J1439"/>
          <cell r="K1439">
            <v>-4</v>
          </cell>
        </row>
        <row r="1440">
          <cell r="A1440">
            <v>1022</v>
          </cell>
          <cell r="B1440" t="str">
            <v>Roundup</v>
          </cell>
          <cell r="C1440" t="str">
            <v>USA &amp; Canada</v>
          </cell>
          <cell r="D1440"/>
          <cell r="E1440">
            <v>7</v>
          </cell>
          <cell r="F1440">
            <v>7</v>
          </cell>
          <cell r="G1440"/>
          <cell r="H1440"/>
          <cell r="I1440"/>
          <cell r="J1440"/>
          <cell r="K1440">
            <v>0</v>
          </cell>
        </row>
        <row r="1441">
          <cell r="A1441">
            <v>1023</v>
          </cell>
          <cell r="B1441" t="str">
            <v>Townsend</v>
          </cell>
          <cell r="C1441" t="str">
            <v>USA &amp; Canada</v>
          </cell>
          <cell r="D1441"/>
          <cell r="E1441">
            <v>52</v>
          </cell>
          <cell r="F1441">
            <v>51</v>
          </cell>
          <cell r="G1441"/>
          <cell r="H1441"/>
          <cell r="I1441"/>
          <cell r="J1441"/>
          <cell r="K1441">
            <v>-1</v>
          </cell>
        </row>
        <row r="1442">
          <cell r="A1442">
            <v>1024</v>
          </cell>
          <cell r="B1442" t="str">
            <v>Twin Bridges</v>
          </cell>
          <cell r="C1442" t="str">
            <v>USA &amp; Canada</v>
          </cell>
          <cell r="D1442"/>
          <cell r="E1442">
            <v>10</v>
          </cell>
          <cell r="F1442">
            <v>10</v>
          </cell>
          <cell r="G1442"/>
          <cell r="H1442"/>
          <cell r="I1442"/>
          <cell r="J1442"/>
          <cell r="K1442">
            <v>0</v>
          </cell>
        </row>
        <row r="1443">
          <cell r="A1443">
            <v>1025</v>
          </cell>
          <cell r="B1443" t="str">
            <v>Whitefish</v>
          </cell>
          <cell r="C1443" t="str">
            <v>USA &amp; Canada</v>
          </cell>
          <cell r="D1443"/>
          <cell r="E1443">
            <v>43</v>
          </cell>
          <cell r="F1443">
            <v>44</v>
          </cell>
          <cell r="G1443"/>
          <cell r="H1443"/>
          <cell r="I1443"/>
          <cell r="J1443"/>
          <cell r="K1443">
            <v>1</v>
          </cell>
        </row>
        <row r="1444">
          <cell r="A1444">
            <v>1026</v>
          </cell>
          <cell r="B1444" t="str">
            <v>Whitehall</v>
          </cell>
          <cell r="C1444" t="str">
            <v>USA &amp; Canada</v>
          </cell>
          <cell r="D1444"/>
          <cell r="E1444">
            <v>13</v>
          </cell>
          <cell r="F1444">
            <v>13</v>
          </cell>
          <cell r="G1444"/>
          <cell r="H1444"/>
          <cell r="I1444"/>
          <cell r="J1444"/>
          <cell r="K1444">
            <v>0</v>
          </cell>
        </row>
        <row r="1445">
          <cell r="A1445">
            <v>1027</v>
          </cell>
          <cell r="B1445" t="str">
            <v>White Sulphur Springs</v>
          </cell>
          <cell r="C1445" t="str">
            <v>USA &amp; Canada</v>
          </cell>
          <cell r="D1445"/>
          <cell r="E1445">
            <v>14</v>
          </cell>
          <cell r="F1445">
            <v>14</v>
          </cell>
          <cell r="G1445"/>
          <cell r="H1445"/>
          <cell r="I1445"/>
          <cell r="J1445"/>
          <cell r="K1445">
            <v>0</v>
          </cell>
        </row>
        <row r="1446">
          <cell r="A1446">
            <v>22629</v>
          </cell>
          <cell r="B1446" t="str">
            <v>Helena Sunrise</v>
          </cell>
          <cell r="C1446" t="str">
            <v>USA &amp; Canada</v>
          </cell>
          <cell r="D1446"/>
          <cell r="E1446">
            <v>21</v>
          </cell>
          <cell r="F1446">
            <v>20</v>
          </cell>
          <cell r="G1446"/>
          <cell r="H1446"/>
          <cell r="I1446"/>
          <cell r="J1446"/>
          <cell r="K1446">
            <v>-1</v>
          </cell>
        </row>
        <row r="1447">
          <cell r="A1447">
            <v>24336</v>
          </cell>
          <cell r="B1447" t="str">
            <v>Billings West</v>
          </cell>
          <cell r="C1447" t="str">
            <v>USA &amp; Canada</v>
          </cell>
          <cell r="D1447"/>
          <cell r="E1447">
            <v>72</v>
          </cell>
          <cell r="F1447">
            <v>67</v>
          </cell>
          <cell r="G1447"/>
          <cell r="H1447"/>
          <cell r="I1447"/>
          <cell r="J1447"/>
          <cell r="K1447">
            <v>-5</v>
          </cell>
        </row>
        <row r="1448">
          <cell r="A1448">
            <v>26581</v>
          </cell>
          <cell r="B1448" t="str">
            <v>Missoula Sunrise</v>
          </cell>
          <cell r="C1448" t="str">
            <v>USA &amp; Canada</v>
          </cell>
          <cell r="D1448"/>
          <cell r="E1448">
            <v>38</v>
          </cell>
          <cell r="F1448">
            <v>33</v>
          </cell>
          <cell r="G1448"/>
          <cell r="H1448"/>
          <cell r="I1448"/>
          <cell r="J1448"/>
          <cell r="K1448">
            <v>-5</v>
          </cell>
        </row>
        <row r="1449">
          <cell r="A1449">
            <v>29100</v>
          </cell>
          <cell r="B1449" t="str">
            <v>Bozeman Sunrise</v>
          </cell>
          <cell r="C1449" t="str">
            <v>USA &amp; Canada</v>
          </cell>
          <cell r="D1449"/>
          <cell r="E1449">
            <v>120</v>
          </cell>
          <cell r="F1449">
            <v>120</v>
          </cell>
          <cell r="G1449"/>
          <cell r="H1449"/>
          <cell r="I1449"/>
          <cell r="J1449"/>
          <cell r="K1449">
            <v>0</v>
          </cell>
        </row>
        <row r="1450">
          <cell r="A1450">
            <v>30465</v>
          </cell>
          <cell r="B1450" t="str">
            <v>Kalispell Daybreak</v>
          </cell>
          <cell r="C1450" t="str">
            <v>USA &amp; Canada</v>
          </cell>
          <cell r="D1450"/>
          <cell r="E1450">
            <v>87</v>
          </cell>
          <cell r="F1450">
            <v>87</v>
          </cell>
          <cell r="G1450"/>
          <cell r="H1450"/>
          <cell r="I1450"/>
          <cell r="J1450"/>
          <cell r="K1450">
            <v>0</v>
          </cell>
        </row>
        <row r="1451">
          <cell r="A1451">
            <v>55819</v>
          </cell>
          <cell r="B1451" t="str">
            <v>Bigfork</v>
          </cell>
          <cell r="C1451" t="str">
            <v>USA &amp; Canada</v>
          </cell>
          <cell r="D1451"/>
          <cell r="E1451">
            <v>36</v>
          </cell>
          <cell r="F1451">
            <v>36</v>
          </cell>
          <cell r="G1451"/>
          <cell r="H1451"/>
          <cell r="I1451"/>
          <cell r="J1451"/>
          <cell r="K1451">
            <v>0</v>
          </cell>
        </row>
        <row r="1452">
          <cell r="A1452">
            <v>61961</v>
          </cell>
          <cell r="B1452" t="str">
            <v>Evergreen</v>
          </cell>
          <cell r="C1452" t="str">
            <v>USA &amp; Canada</v>
          </cell>
          <cell r="D1452"/>
          <cell r="E1452">
            <v>21</v>
          </cell>
          <cell r="F1452">
            <v>21</v>
          </cell>
          <cell r="G1452"/>
          <cell r="H1452"/>
          <cell r="I1452"/>
          <cell r="J1452"/>
          <cell r="K1452">
            <v>0</v>
          </cell>
        </row>
        <row r="1453">
          <cell r="A1453">
            <v>64256</v>
          </cell>
          <cell r="B1453" t="str">
            <v>Big Sky</v>
          </cell>
          <cell r="C1453" t="str">
            <v>USA &amp; Canada</v>
          </cell>
          <cell r="D1453"/>
          <cell r="E1453">
            <v>31</v>
          </cell>
          <cell r="F1453">
            <v>27</v>
          </cell>
          <cell r="G1453"/>
          <cell r="H1453"/>
          <cell r="I1453"/>
          <cell r="J1453"/>
          <cell r="K1453">
            <v>-4</v>
          </cell>
        </row>
        <row r="1454">
          <cell r="A1454">
            <v>69955</v>
          </cell>
          <cell r="B1454" t="str">
            <v>Missoula Centennial</v>
          </cell>
          <cell r="C1454" t="str">
            <v>USA &amp; Canada</v>
          </cell>
          <cell r="D1454"/>
          <cell r="E1454">
            <v>6</v>
          </cell>
          <cell r="F1454">
            <v>6</v>
          </cell>
          <cell r="G1454"/>
          <cell r="H1454"/>
          <cell r="I1454"/>
          <cell r="J1454"/>
          <cell r="K1454">
            <v>0</v>
          </cell>
        </row>
        <row r="1455">
          <cell r="A1455">
            <v>73538</v>
          </cell>
          <cell r="B1455" t="str">
            <v>Columbia Falls</v>
          </cell>
          <cell r="C1455" t="str">
            <v>USA &amp; Canada</v>
          </cell>
          <cell r="D1455"/>
          <cell r="E1455">
            <v>20</v>
          </cell>
          <cell r="F1455">
            <v>20</v>
          </cell>
          <cell r="G1455"/>
          <cell r="H1455"/>
          <cell r="I1455"/>
          <cell r="J1455"/>
          <cell r="K1455">
            <v>0</v>
          </cell>
        </row>
        <row r="1456">
          <cell r="A1456">
            <v>79300</v>
          </cell>
          <cell r="B1456" t="str">
            <v>Glendive</v>
          </cell>
          <cell r="C1456" t="str">
            <v>USA &amp; Canada</v>
          </cell>
          <cell r="D1456"/>
          <cell r="E1456">
            <v>9</v>
          </cell>
          <cell r="F1456">
            <v>9</v>
          </cell>
          <cell r="G1456"/>
          <cell r="H1456"/>
          <cell r="I1456"/>
          <cell r="J1456"/>
          <cell r="K1456">
            <v>0</v>
          </cell>
        </row>
        <row r="1457">
          <cell r="A1457" t="str">
            <v>Existing Club Totals</v>
          </cell>
          <cell r="B1457"/>
          <cell r="C1457"/>
          <cell r="D1457"/>
          <cell r="E1457">
            <v>1604</v>
          </cell>
          <cell r="F1457">
            <v>1570</v>
          </cell>
          <cell r="G1457"/>
          <cell r="H1457"/>
          <cell r="I1457"/>
          <cell r="J1457"/>
          <cell r="K1457">
            <v>-34</v>
          </cell>
        </row>
        <row r="1459">
          <cell r="A1459" t="str">
            <v>No New Clubs Chartered Since 1 July</v>
          </cell>
          <cell r="B1459"/>
          <cell r="C1459"/>
          <cell r="D1459"/>
          <cell r="E1459"/>
          <cell r="F1459"/>
          <cell r="G1459"/>
          <cell r="H1459"/>
          <cell r="I1459"/>
          <cell r="J1459"/>
          <cell r="K1459"/>
        </row>
        <row r="1460">
          <cell r="A1460" t="str">
            <v>Club ID</v>
          </cell>
          <cell r="B1460" t="str">
            <v>Club Name</v>
          </cell>
          <cell r="C1460" t="str">
            <v>Region 14 Name</v>
          </cell>
          <cell r="D1460"/>
          <cell r="E1460" t="str">
            <v>Member Count @ 1 July</v>
          </cell>
          <cell r="F1460" t="str">
            <v>Member Count @ Current</v>
          </cell>
          <cell r="G1460"/>
          <cell r="H1460" t="str">
            <v>Termination Reason</v>
          </cell>
          <cell r="I1460"/>
          <cell r="J1460" t="str">
            <v>Termination Date</v>
          </cell>
          <cell r="K1460" t="str">
            <v>Net Change from 1 July</v>
          </cell>
        </row>
        <row r="1461">
          <cell r="A1461"/>
          <cell r="B1461"/>
          <cell r="C1461"/>
          <cell r="D1461"/>
          <cell r="E1461">
            <v>0</v>
          </cell>
          <cell r="F1461">
            <v>0</v>
          </cell>
          <cell r="G1461"/>
          <cell r="H1461"/>
          <cell r="I1461"/>
          <cell r="J1461"/>
          <cell r="K1461">
            <v>0</v>
          </cell>
        </row>
        <row r="1462">
          <cell r="A1462" t="str">
            <v>New Club Totals</v>
          </cell>
          <cell r="B1462"/>
          <cell r="C1462"/>
          <cell r="D1462"/>
          <cell r="E1462">
            <v>0</v>
          </cell>
          <cell r="F1462">
            <v>0</v>
          </cell>
          <cell r="G1462"/>
          <cell r="H1462"/>
          <cell r="I1462"/>
          <cell r="J1462"/>
          <cell r="K1462">
            <v>0</v>
          </cell>
        </row>
        <row r="1464">
          <cell r="A1464"/>
          <cell r="B1464"/>
          <cell r="C1464"/>
          <cell r="D1464" t="str">
            <v>Member at 1 July</v>
          </cell>
          <cell r="E1464"/>
          <cell r="F1464"/>
          <cell r="G1464" t="str">
            <v>Member @ Current</v>
          </cell>
          <cell r="H1464"/>
          <cell r="I1464" t="str">
            <v>Net Change from 1 July</v>
          </cell>
          <cell r="J1464"/>
          <cell r="K1464"/>
        </row>
        <row r="1465">
          <cell r="A1465" t="str">
            <v>Total Performance For District # 5390</v>
          </cell>
          <cell r="B1465"/>
          <cell r="C1465"/>
          <cell r="D1465">
            <v>1604</v>
          </cell>
          <cell r="E1465"/>
          <cell r="F1465"/>
          <cell r="G1465">
            <v>1570</v>
          </cell>
          <cell r="H1465"/>
          <cell r="I1465">
            <v>-34</v>
          </cell>
          <cell r="J1465"/>
          <cell r="K1465"/>
        </row>
        <row r="1467">
          <cell r="A1467" t="str">
            <v>District ID 5400</v>
          </cell>
          <cell r="B1467"/>
          <cell r="C1467"/>
          <cell r="D1467"/>
          <cell r="E1467"/>
          <cell r="F1467"/>
          <cell r="G1467"/>
          <cell r="H1467"/>
          <cell r="I1467"/>
          <cell r="J1467"/>
          <cell r="K1467"/>
        </row>
        <row r="1468">
          <cell r="A1468" t="str">
            <v>Club ID</v>
          </cell>
          <cell r="B1468" t="str">
            <v>Club Name</v>
          </cell>
          <cell r="C1468" t="str">
            <v>Region 14 Name</v>
          </cell>
          <cell r="D1468"/>
          <cell r="E1468" t="str">
            <v>Member Count @ 1 July</v>
          </cell>
          <cell r="F1468" t="str">
            <v>Member Count @ Current</v>
          </cell>
          <cell r="G1468"/>
          <cell r="H1468" t="str">
            <v>Termination Reason</v>
          </cell>
          <cell r="I1468"/>
          <cell r="J1468" t="str">
            <v>Termination Date</v>
          </cell>
          <cell r="K1468" t="str">
            <v>Net Change from 1 July</v>
          </cell>
        </row>
        <row r="1469">
          <cell r="A1469">
            <v>275</v>
          </cell>
          <cell r="B1469" t="str">
            <v>Baker City</v>
          </cell>
          <cell r="C1469" t="str">
            <v>USA &amp; Canada</v>
          </cell>
          <cell r="D1469"/>
          <cell r="E1469">
            <v>34</v>
          </cell>
          <cell r="F1469">
            <v>33</v>
          </cell>
          <cell r="G1469"/>
          <cell r="H1469"/>
          <cell r="I1469"/>
          <cell r="J1469"/>
          <cell r="K1469">
            <v>-1</v>
          </cell>
        </row>
        <row r="1470">
          <cell r="A1470">
            <v>1028</v>
          </cell>
          <cell r="B1470" t="str">
            <v>Aberdeen</v>
          </cell>
          <cell r="C1470" t="str">
            <v>USA &amp; Canada</v>
          </cell>
          <cell r="D1470"/>
          <cell r="E1470">
            <v>4</v>
          </cell>
          <cell r="F1470">
            <v>4</v>
          </cell>
          <cell r="G1470"/>
          <cell r="H1470"/>
          <cell r="I1470"/>
          <cell r="J1470"/>
          <cell r="K1470">
            <v>0</v>
          </cell>
        </row>
        <row r="1471">
          <cell r="A1471">
            <v>1029</v>
          </cell>
          <cell r="B1471" t="str">
            <v>American Falls</v>
          </cell>
          <cell r="C1471" t="str">
            <v>USA &amp; Canada</v>
          </cell>
          <cell r="D1471"/>
          <cell r="E1471">
            <v>11</v>
          </cell>
          <cell r="F1471">
            <v>11</v>
          </cell>
          <cell r="G1471"/>
          <cell r="H1471"/>
          <cell r="I1471"/>
          <cell r="J1471"/>
          <cell r="K1471">
            <v>0</v>
          </cell>
        </row>
        <row r="1472">
          <cell r="A1472">
            <v>1031</v>
          </cell>
          <cell r="B1472" t="str">
            <v>Ashton</v>
          </cell>
          <cell r="C1472" t="str">
            <v>USA &amp; Canada</v>
          </cell>
          <cell r="D1472"/>
          <cell r="E1472">
            <v>20</v>
          </cell>
          <cell r="F1472">
            <v>16</v>
          </cell>
          <cell r="G1472"/>
          <cell r="H1472"/>
          <cell r="I1472"/>
          <cell r="J1472"/>
          <cell r="K1472">
            <v>-4</v>
          </cell>
        </row>
        <row r="1473">
          <cell r="A1473">
            <v>1032</v>
          </cell>
          <cell r="B1473" t="str">
            <v>Blackfoot</v>
          </cell>
          <cell r="C1473" t="str">
            <v>USA &amp; Canada</v>
          </cell>
          <cell r="D1473"/>
          <cell r="E1473">
            <v>27</v>
          </cell>
          <cell r="F1473">
            <v>27</v>
          </cell>
          <cell r="G1473"/>
          <cell r="H1473"/>
          <cell r="I1473"/>
          <cell r="J1473"/>
          <cell r="K1473">
            <v>0</v>
          </cell>
        </row>
        <row r="1474">
          <cell r="A1474">
            <v>1033</v>
          </cell>
          <cell r="B1474" t="str">
            <v>Boise</v>
          </cell>
          <cell r="C1474" t="str">
            <v>USA &amp; Canada</v>
          </cell>
          <cell r="D1474"/>
          <cell r="E1474">
            <v>124</v>
          </cell>
          <cell r="F1474">
            <v>127</v>
          </cell>
          <cell r="G1474"/>
          <cell r="H1474"/>
          <cell r="I1474"/>
          <cell r="J1474"/>
          <cell r="K1474">
            <v>3</v>
          </cell>
        </row>
        <row r="1475">
          <cell r="A1475">
            <v>1034</v>
          </cell>
          <cell r="B1475" t="str">
            <v>Boise Southwest</v>
          </cell>
          <cell r="C1475" t="str">
            <v>USA &amp; Canada</v>
          </cell>
          <cell r="D1475"/>
          <cell r="E1475">
            <v>79</v>
          </cell>
          <cell r="F1475">
            <v>75</v>
          </cell>
          <cell r="G1475"/>
          <cell r="H1475"/>
          <cell r="I1475"/>
          <cell r="J1475"/>
          <cell r="K1475">
            <v>-4</v>
          </cell>
        </row>
        <row r="1476">
          <cell r="A1476">
            <v>1035</v>
          </cell>
          <cell r="B1476" t="str">
            <v>Buhl</v>
          </cell>
          <cell r="C1476" t="str">
            <v>USA &amp; Canada</v>
          </cell>
          <cell r="D1476"/>
          <cell r="E1476">
            <v>30</v>
          </cell>
          <cell r="F1476">
            <v>30</v>
          </cell>
          <cell r="G1476"/>
          <cell r="H1476"/>
          <cell r="I1476"/>
          <cell r="J1476"/>
          <cell r="K1476">
            <v>0</v>
          </cell>
        </row>
        <row r="1477">
          <cell r="A1477">
            <v>1036</v>
          </cell>
          <cell r="B1477" t="str">
            <v>Burley</v>
          </cell>
          <cell r="C1477" t="str">
            <v>USA &amp; Canada</v>
          </cell>
          <cell r="D1477"/>
          <cell r="E1477">
            <v>29</v>
          </cell>
          <cell r="F1477">
            <v>29</v>
          </cell>
          <cell r="G1477"/>
          <cell r="H1477"/>
          <cell r="I1477"/>
          <cell r="J1477"/>
          <cell r="K1477">
            <v>0</v>
          </cell>
        </row>
        <row r="1478">
          <cell r="A1478">
            <v>1037</v>
          </cell>
          <cell r="B1478" t="str">
            <v>Caldwell</v>
          </cell>
          <cell r="C1478" t="str">
            <v>USA &amp; Canada</v>
          </cell>
          <cell r="D1478"/>
          <cell r="E1478">
            <v>31</v>
          </cell>
          <cell r="F1478">
            <v>32</v>
          </cell>
          <cell r="G1478"/>
          <cell r="H1478"/>
          <cell r="I1478"/>
          <cell r="J1478"/>
          <cell r="K1478">
            <v>1</v>
          </cell>
        </row>
        <row r="1479">
          <cell r="A1479">
            <v>1038</v>
          </cell>
          <cell r="B1479" t="str">
            <v>Emmett</v>
          </cell>
          <cell r="C1479" t="str">
            <v>USA &amp; Canada</v>
          </cell>
          <cell r="D1479"/>
          <cell r="E1479">
            <v>46</v>
          </cell>
          <cell r="F1479">
            <v>42</v>
          </cell>
          <cell r="G1479"/>
          <cell r="H1479"/>
          <cell r="I1479"/>
          <cell r="J1479"/>
          <cell r="K1479">
            <v>-4</v>
          </cell>
        </row>
        <row r="1480">
          <cell r="A1480">
            <v>1039</v>
          </cell>
          <cell r="B1480" t="str">
            <v>Gooding</v>
          </cell>
          <cell r="C1480" t="str">
            <v>USA &amp; Canada</v>
          </cell>
          <cell r="D1480"/>
          <cell r="E1480">
            <v>32</v>
          </cell>
          <cell r="F1480">
            <v>32</v>
          </cell>
          <cell r="G1480"/>
          <cell r="H1480"/>
          <cell r="I1480"/>
          <cell r="J1480"/>
          <cell r="K1480">
            <v>0</v>
          </cell>
        </row>
        <row r="1481">
          <cell r="A1481">
            <v>1040</v>
          </cell>
          <cell r="B1481" t="str">
            <v>Hailey</v>
          </cell>
          <cell r="C1481" t="str">
            <v>USA &amp; Canada</v>
          </cell>
          <cell r="D1481"/>
          <cell r="E1481">
            <v>44</v>
          </cell>
          <cell r="F1481">
            <v>44</v>
          </cell>
          <cell r="G1481"/>
          <cell r="H1481"/>
          <cell r="I1481"/>
          <cell r="J1481"/>
          <cell r="K1481">
            <v>0</v>
          </cell>
        </row>
        <row r="1482">
          <cell r="A1482">
            <v>1041</v>
          </cell>
          <cell r="B1482" t="str">
            <v>Idaho Falls</v>
          </cell>
          <cell r="C1482" t="str">
            <v>USA &amp; Canada</v>
          </cell>
          <cell r="D1482"/>
          <cell r="E1482">
            <v>141</v>
          </cell>
          <cell r="F1482">
            <v>140</v>
          </cell>
          <cell r="G1482"/>
          <cell r="H1482"/>
          <cell r="I1482"/>
          <cell r="J1482"/>
          <cell r="K1482">
            <v>-1</v>
          </cell>
        </row>
        <row r="1483">
          <cell r="A1483">
            <v>1042</v>
          </cell>
          <cell r="B1483" t="str">
            <v>Jerome</v>
          </cell>
          <cell r="C1483" t="str">
            <v>USA &amp; Canada</v>
          </cell>
          <cell r="D1483"/>
          <cell r="E1483">
            <v>57</v>
          </cell>
          <cell r="F1483">
            <v>60</v>
          </cell>
          <cell r="G1483"/>
          <cell r="H1483"/>
          <cell r="I1483"/>
          <cell r="J1483"/>
          <cell r="K1483">
            <v>3</v>
          </cell>
        </row>
        <row r="1484">
          <cell r="A1484">
            <v>1043</v>
          </cell>
          <cell r="B1484" t="str">
            <v>Ketchum-Sun Valley</v>
          </cell>
          <cell r="C1484" t="str">
            <v>USA &amp; Canada</v>
          </cell>
          <cell r="D1484"/>
          <cell r="E1484">
            <v>40</v>
          </cell>
          <cell r="F1484">
            <v>34</v>
          </cell>
          <cell r="G1484"/>
          <cell r="H1484"/>
          <cell r="I1484"/>
          <cell r="J1484"/>
          <cell r="K1484">
            <v>-6</v>
          </cell>
        </row>
        <row r="1485">
          <cell r="A1485">
            <v>1044</v>
          </cell>
          <cell r="B1485" t="str">
            <v>McCall (Payette Lakes)</v>
          </cell>
          <cell r="C1485" t="str">
            <v>USA &amp; Canada</v>
          </cell>
          <cell r="D1485"/>
          <cell r="E1485">
            <v>64</v>
          </cell>
          <cell r="F1485">
            <v>61</v>
          </cell>
          <cell r="G1485"/>
          <cell r="H1485"/>
          <cell r="I1485"/>
          <cell r="J1485"/>
          <cell r="K1485">
            <v>-3</v>
          </cell>
        </row>
        <row r="1486">
          <cell r="A1486">
            <v>1045</v>
          </cell>
          <cell r="B1486" t="str">
            <v>Meridian</v>
          </cell>
          <cell r="C1486" t="str">
            <v>USA &amp; Canada</v>
          </cell>
          <cell r="D1486"/>
          <cell r="E1486">
            <v>34</v>
          </cell>
          <cell r="F1486">
            <v>38</v>
          </cell>
          <cell r="G1486"/>
          <cell r="H1486"/>
          <cell r="I1486"/>
          <cell r="J1486"/>
          <cell r="K1486">
            <v>4</v>
          </cell>
        </row>
        <row r="1487">
          <cell r="A1487">
            <v>1046</v>
          </cell>
          <cell r="B1487" t="str">
            <v>Montpelier</v>
          </cell>
          <cell r="C1487" t="str">
            <v>USA &amp; Canada</v>
          </cell>
          <cell r="D1487"/>
          <cell r="E1487">
            <v>15</v>
          </cell>
          <cell r="F1487">
            <v>15</v>
          </cell>
          <cell r="G1487"/>
          <cell r="H1487"/>
          <cell r="I1487"/>
          <cell r="J1487"/>
          <cell r="K1487">
            <v>0</v>
          </cell>
        </row>
        <row r="1488">
          <cell r="A1488">
            <v>1047</v>
          </cell>
          <cell r="B1488" t="str">
            <v>Nampa</v>
          </cell>
          <cell r="C1488" t="str">
            <v>USA &amp; Canada</v>
          </cell>
          <cell r="D1488"/>
          <cell r="E1488">
            <v>67</v>
          </cell>
          <cell r="F1488">
            <v>64</v>
          </cell>
          <cell r="G1488"/>
          <cell r="H1488"/>
          <cell r="I1488"/>
          <cell r="J1488"/>
          <cell r="K1488">
            <v>-3</v>
          </cell>
        </row>
        <row r="1489">
          <cell r="A1489">
            <v>1048</v>
          </cell>
          <cell r="B1489" t="str">
            <v>Pocatello</v>
          </cell>
          <cell r="C1489" t="str">
            <v>USA &amp; Canada</v>
          </cell>
          <cell r="D1489"/>
          <cell r="E1489">
            <v>117</v>
          </cell>
          <cell r="F1489">
            <v>119</v>
          </cell>
          <cell r="G1489"/>
          <cell r="H1489"/>
          <cell r="I1489"/>
          <cell r="J1489"/>
          <cell r="K1489">
            <v>2</v>
          </cell>
        </row>
        <row r="1490">
          <cell r="A1490">
            <v>1049</v>
          </cell>
          <cell r="B1490" t="str">
            <v>Preston</v>
          </cell>
          <cell r="C1490" t="str">
            <v>USA &amp; Canada</v>
          </cell>
          <cell r="D1490"/>
          <cell r="E1490">
            <v>40</v>
          </cell>
          <cell r="F1490">
            <v>38</v>
          </cell>
          <cell r="G1490"/>
          <cell r="H1490"/>
          <cell r="I1490"/>
          <cell r="J1490"/>
          <cell r="K1490">
            <v>-2</v>
          </cell>
        </row>
        <row r="1491">
          <cell r="A1491">
            <v>1050</v>
          </cell>
          <cell r="B1491" t="str">
            <v>Rexburg</v>
          </cell>
          <cell r="C1491" t="str">
            <v>USA &amp; Canada</v>
          </cell>
          <cell r="D1491"/>
          <cell r="E1491">
            <v>19</v>
          </cell>
          <cell r="F1491">
            <v>18</v>
          </cell>
          <cell r="G1491"/>
          <cell r="H1491"/>
          <cell r="I1491"/>
          <cell r="J1491"/>
          <cell r="K1491">
            <v>-1</v>
          </cell>
        </row>
        <row r="1492">
          <cell r="A1492">
            <v>1051</v>
          </cell>
          <cell r="B1492" t="str">
            <v>Rigby</v>
          </cell>
          <cell r="C1492" t="str">
            <v>USA &amp; Canada</v>
          </cell>
          <cell r="D1492"/>
          <cell r="E1492">
            <v>17</v>
          </cell>
          <cell r="F1492">
            <v>17</v>
          </cell>
          <cell r="G1492"/>
          <cell r="H1492"/>
          <cell r="I1492"/>
          <cell r="J1492"/>
          <cell r="K1492">
            <v>0</v>
          </cell>
        </row>
        <row r="1493">
          <cell r="A1493">
            <v>1052</v>
          </cell>
          <cell r="B1493" t="str">
            <v>Rupert</v>
          </cell>
          <cell r="C1493" t="str">
            <v>USA &amp; Canada</v>
          </cell>
          <cell r="D1493"/>
          <cell r="E1493">
            <v>37</v>
          </cell>
          <cell r="F1493">
            <v>37</v>
          </cell>
          <cell r="G1493"/>
          <cell r="H1493"/>
          <cell r="I1493"/>
          <cell r="J1493"/>
          <cell r="K1493">
            <v>0</v>
          </cell>
        </row>
        <row r="1494">
          <cell r="A1494">
            <v>1053</v>
          </cell>
          <cell r="B1494" t="str">
            <v>St. Anthony</v>
          </cell>
          <cell r="C1494" t="str">
            <v>USA &amp; Canada</v>
          </cell>
          <cell r="D1494"/>
          <cell r="E1494">
            <v>34</v>
          </cell>
          <cell r="F1494">
            <v>34</v>
          </cell>
          <cell r="G1494"/>
          <cell r="H1494"/>
          <cell r="I1494"/>
          <cell r="J1494"/>
          <cell r="K1494">
            <v>0</v>
          </cell>
        </row>
        <row r="1495">
          <cell r="A1495">
            <v>1054</v>
          </cell>
          <cell r="B1495" t="str">
            <v>Salmon</v>
          </cell>
          <cell r="C1495" t="str">
            <v>USA &amp; Canada</v>
          </cell>
          <cell r="D1495"/>
          <cell r="E1495">
            <v>20</v>
          </cell>
          <cell r="F1495">
            <v>21</v>
          </cell>
          <cell r="G1495"/>
          <cell r="H1495"/>
          <cell r="I1495"/>
          <cell r="J1495"/>
          <cell r="K1495">
            <v>1</v>
          </cell>
        </row>
        <row r="1496">
          <cell r="A1496">
            <v>1056</v>
          </cell>
          <cell r="B1496" t="str">
            <v>Twin Falls</v>
          </cell>
          <cell r="C1496" t="str">
            <v>USA &amp; Canada</v>
          </cell>
          <cell r="D1496"/>
          <cell r="E1496">
            <v>101</v>
          </cell>
          <cell r="F1496">
            <v>97</v>
          </cell>
          <cell r="G1496"/>
          <cell r="H1496"/>
          <cell r="I1496"/>
          <cell r="J1496"/>
          <cell r="K1496">
            <v>-4</v>
          </cell>
        </row>
        <row r="1497">
          <cell r="A1497">
            <v>1057</v>
          </cell>
          <cell r="B1497" t="str">
            <v>Western Treasure Valley (Ontario)</v>
          </cell>
          <cell r="C1497" t="str">
            <v>USA &amp; Canada</v>
          </cell>
          <cell r="D1497"/>
          <cell r="E1497">
            <v>23</v>
          </cell>
          <cell r="F1497">
            <v>25</v>
          </cell>
          <cell r="G1497"/>
          <cell r="H1497"/>
          <cell r="I1497"/>
          <cell r="J1497"/>
          <cell r="K1497">
            <v>2</v>
          </cell>
        </row>
        <row r="1498">
          <cell r="A1498">
            <v>21465</v>
          </cell>
          <cell r="B1498" t="str">
            <v>Boise Sunrise</v>
          </cell>
          <cell r="C1498" t="str">
            <v>USA &amp; Canada</v>
          </cell>
          <cell r="D1498"/>
          <cell r="E1498">
            <v>73</v>
          </cell>
          <cell r="F1498">
            <v>75</v>
          </cell>
          <cell r="G1498"/>
          <cell r="H1498"/>
          <cell r="I1498"/>
          <cell r="J1498"/>
          <cell r="K1498">
            <v>2</v>
          </cell>
        </row>
        <row r="1499">
          <cell r="A1499">
            <v>21580</v>
          </cell>
          <cell r="B1499" t="str">
            <v>Elmore County</v>
          </cell>
          <cell r="C1499" t="str">
            <v>USA &amp; Canada</v>
          </cell>
          <cell r="D1499"/>
          <cell r="E1499">
            <v>26</v>
          </cell>
          <cell r="F1499">
            <v>35</v>
          </cell>
          <cell r="G1499"/>
          <cell r="H1499"/>
          <cell r="I1499"/>
          <cell r="J1499"/>
          <cell r="K1499">
            <v>9</v>
          </cell>
        </row>
        <row r="1500">
          <cell r="A1500">
            <v>21620</v>
          </cell>
          <cell r="B1500" t="str">
            <v>Pocatello-Gate City</v>
          </cell>
          <cell r="C1500" t="str">
            <v>USA &amp; Canada</v>
          </cell>
          <cell r="D1500"/>
          <cell r="E1500">
            <v>61</v>
          </cell>
          <cell r="F1500">
            <v>61</v>
          </cell>
          <cell r="G1500"/>
          <cell r="H1500"/>
          <cell r="I1500"/>
          <cell r="J1500"/>
          <cell r="K1500">
            <v>0</v>
          </cell>
        </row>
        <row r="1501">
          <cell r="A1501">
            <v>21890</v>
          </cell>
          <cell r="B1501" t="str">
            <v>Blue Lakes-Twin Falls</v>
          </cell>
          <cell r="C1501" t="str">
            <v>USA &amp; Canada</v>
          </cell>
          <cell r="D1501"/>
          <cell r="E1501">
            <v>34</v>
          </cell>
          <cell r="F1501">
            <v>40</v>
          </cell>
          <cell r="G1501"/>
          <cell r="H1501"/>
          <cell r="I1501"/>
          <cell r="J1501"/>
          <cell r="K1501">
            <v>6</v>
          </cell>
        </row>
        <row r="1502">
          <cell r="A1502">
            <v>22337</v>
          </cell>
          <cell r="B1502" t="str">
            <v>Soda Springs</v>
          </cell>
          <cell r="C1502" t="str">
            <v>USA &amp; Canada</v>
          </cell>
          <cell r="D1502"/>
          <cell r="E1502">
            <v>11</v>
          </cell>
          <cell r="F1502">
            <v>12</v>
          </cell>
          <cell r="G1502"/>
          <cell r="H1502"/>
          <cell r="I1502"/>
          <cell r="J1502"/>
          <cell r="K1502">
            <v>1</v>
          </cell>
        </row>
        <row r="1503">
          <cell r="A1503">
            <v>22764</v>
          </cell>
          <cell r="B1503" t="str">
            <v>East Idaho Falls</v>
          </cell>
          <cell r="C1503" t="str">
            <v>USA &amp; Canada</v>
          </cell>
          <cell r="D1503"/>
          <cell r="E1503">
            <v>22</v>
          </cell>
          <cell r="F1503">
            <v>23</v>
          </cell>
          <cell r="G1503"/>
          <cell r="H1503"/>
          <cell r="I1503"/>
          <cell r="J1503"/>
          <cell r="K1503">
            <v>1</v>
          </cell>
        </row>
        <row r="1504">
          <cell r="A1504">
            <v>23099</v>
          </cell>
          <cell r="B1504" t="str">
            <v>Boise Metro</v>
          </cell>
          <cell r="C1504" t="str">
            <v>USA &amp; Canada</v>
          </cell>
          <cell r="D1504"/>
          <cell r="E1504">
            <v>37</v>
          </cell>
          <cell r="F1504">
            <v>37</v>
          </cell>
          <cell r="G1504"/>
          <cell r="H1504"/>
          <cell r="I1504"/>
          <cell r="J1504"/>
          <cell r="K1504">
            <v>0</v>
          </cell>
        </row>
        <row r="1505">
          <cell r="A1505">
            <v>26079</v>
          </cell>
          <cell r="B1505" t="str">
            <v>Pocatello-Centennial</v>
          </cell>
          <cell r="C1505" t="str">
            <v>USA &amp; Canada</v>
          </cell>
          <cell r="D1505"/>
          <cell r="E1505">
            <v>42</v>
          </cell>
          <cell r="F1505">
            <v>39</v>
          </cell>
          <cell r="G1505"/>
          <cell r="H1505"/>
          <cell r="I1505"/>
          <cell r="J1505"/>
          <cell r="K1505">
            <v>-3</v>
          </cell>
        </row>
        <row r="1506">
          <cell r="A1506">
            <v>27897</v>
          </cell>
          <cell r="B1506" t="str">
            <v>Canyon County Sunrise</v>
          </cell>
          <cell r="C1506" t="str">
            <v>USA &amp; Canada</v>
          </cell>
          <cell r="D1506"/>
          <cell r="E1506">
            <v>15</v>
          </cell>
          <cell r="F1506">
            <v>15</v>
          </cell>
          <cell r="G1506"/>
          <cell r="H1506"/>
          <cell r="I1506"/>
          <cell r="J1506"/>
          <cell r="K1506">
            <v>0</v>
          </cell>
        </row>
        <row r="1507">
          <cell r="A1507">
            <v>50418</v>
          </cell>
          <cell r="B1507" t="str">
            <v>Eagle-Garden City</v>
          </cell>
          <cell r="C1507" t="str">
            <v>USA &amp; Canada</v>
          </cell>
          <cell r="D1507"/>
          <cell r="E1507">
            <v>24</v>
          </cell>
          <cell r="F1507">
            <v>24</v>
          </cell>
          <cell r="G1507"/>
          <cell r="H1507"/>
          <cell r="I1507"/>
          <cell r="J1507"/>
          <cell r="K1507">
            <v>0</v>
          </cell>
        </row>
        <row r="1508">
          <cell r="A1508">
            <v>76705</v>
          </cell>
          <cell r="B1508" t="str">
            <v>Boise Centennial</v>
          </cell>
          <cell r="C1508" t="str">
            <v>USA &amp; Canada</v>
          </cell>
          <cell r="D1508"/>
          <cell r="E1508">
            <v>27</v>
          </cell>
          <cell r="F1508">
            <v>26</v>
          </cell>
          <cell r="G1508"/>
          <cell r="H1508"/>
          <cell r="I1508"/>
          <cell r="J1508"/>
          <cell r="K1508">
            <v>-1</v>
          </cell>
        </row>
        <row r="1509">
          <cell r="A1509">
            <v>82119</v>
          </cell>
          <cell r="B1509" t="str">
            <v>E-Club of District 5400</v>
          </cell>
          <cell r="C1509" t="str">
            <v>USA &amp; Canada</v>
          </cell>
          <cell r="D1509"/>
          <cell r="E1509">
            <v>7</v>
          </cell>
          <cell r="F1509">
            <v>4</v>
          </cell>
          <cell r="G1509"/>
          <cell r="H1509"/>
          <cell r="I1509"/>
          <cell r="J1509"/>
          <cell r="K1509">
            <v>-3</v>
          </cell>
        </row>
        <row r="1510">
          <cell r="A1510">
            <v>82853</v>
          </cell>
          <cell r="B1510" t="str">
            <v>Boise East</v>
          </cell>
          <cell r="C1510" t="str">
            <v>USA &amp; Canada</v>
          </cell>
          <cell r="D1510"/>
          <cell r="E1510">
            <v>16</v>
          </cell>
          <cell r="F1510">
            <v>16</v>
          </cell>
          <cell r="G1510"/>
          <cell r="H1510"/>
          <cell r="I1510"/>
          <cell r="J1510"/>
          <cell r="K1510">
            <v>0</v>
          </cell>
        </row>
        <row r="1511">
          <cell r="A1511">
            <v>83424</v>
          </cell>
          <cell r="B1511" t="str">
            <v>Twin Falls-After Hours</v>
          </cell>
          <cell r="C1511" t="str">
            <v>USA &amp; Canada</v>
          </cell>
          <cell r="D1511"/>
          <cell r="E1511">
            <v>14</v>
          </cell>
          <cell r="F1511">
            <v>15</v>
          </cell>
          <cell r="G1511"/>
          <cell r="H1511"/>
          <cell r="I1511"/>
          <cell r="J1511"/>
          <cell r="K1511">
            <v>1</v>
          </cell>
        </row>
        <row r="1512">
          <cell r="A1512">
            <v>89462</v>
          </cell>
          <cell r="B1512" t="str">
            <v>Kuna</v>
          </cell>
          <cell r="C1512" t="str">
            <v>USA &amp; Canada</v>
          </cell>
          <cell r="D1512"/>
          <cell r="E1512">
            <v>14</v>
          </cell>
          <cell r="F1512">
            <v>2</v>
          </cell>
          <cell r="G1512"/>
          <cell r="H1512"/>
          <cell r="I1512"/>
          <cell r="J1512"/>
          <cell r="K1512">
            <v>-12</v>
          </cell>
        </row>
        <row r="1513">
          <cell r="A1513" t="str">
            <v>Existing Club Totals</v>
          </cell>
          <cell r="B1513"/>
          <cell r="C1513"/>
          <cell r="D1513"/>
          <cell r="E1513">
            <v>1760</v>
          </cell>
          <cell r="F1513">
            <v>1744</v>
          </cell>
          <cell r="G1513"/>
          <cell r="H1513"/>
          <cell r="I1513"/>
          <cell r="J1513"/>
          <cell r="K1513">
            <v>-16</v>
          </cell>
        </row>
        <row r="1515">
          <cell r="A1515" t="str">
            <v>No New Clubs Chartered Since 1 July</v>
          </cell>
          <cell r="B1515"/>
          <cell r="C1515"/>
          <cell r="D1515"/>
          <cell r="E1515"/>
          <cell r="F1515"/>
          <cell r="G1515"/>
          <cell r="H1515"/>
          <cell r="I1515"/>
          <cell r="J1515"/>
          <cell r="K1515"/>
        </row>
        <row r="1516">
          <cell r="A1516" t="str">
            <v>Club ID</v>
          </cell>
          <cell r="B1516" t="str">
            <v>Club Name</v>
          </cell>
          <cell r="C1516" t="str">
            <v>Region 14 Name</v>
          </cell>
          <cell r="D1516"/>
          <cell r="E1516" t="str">
            <v>Member Count @ 1 July</v>
          </cell>
          <cell r="F1516" t="str">
            <v>Member Count @ Current</v>
          </cell>
          <cell r="G1516"/>
          <cell r="H1516" t="str">
            <v>Termination Reason</v>
          </cell>
          <cell r="I1516"/>
          <cell r="J1516" t="str">
            <v>Termination Date</v>
          </cell>
          <cell r="K1516" t="str">
            <v>Net Change from 1 July</v>
          </cell>
        </row>
        <row r="1517">
          <cell r="A1517"/>
          <cell r="B1517"/>
          <cell r="C1517"/>
          <cell r="D1517"/>
          <cell r="E1517">
            <v>0</v>
          </cell>
          <cell r="F1517">
            <v>0</v>
          </cell>
          <cell r="G1517"/>
          <cell r="H1517"/>
          <cell r="I1517"/>
          <cell r="J1517"/>
          <cell r="K1517">
            <v>0</v>
          </cell>
        </row>
        <row r="1518">
          <cell r="A1518" t="str">
            <v>New Club Totals</v>
          </cell>
          <cell r="B1518"/>
          <cell r="C1518"/>
          <cell r="D1518"/>
          <cell r="E1518">
            <v>0</v>
          </cell>
          <cell r="F1518">
            <v>0</v>
          </cell>
          <cell r="G1518"/>
          <cell r="H1518"/>
          <cell r="I1518"/>
          <cell r="J1518"/>
          <cell r="K1518">
            <v>0</v>
          </cell>
        </row>
        <row r="1520">
          <cell r="A1520"/>
          <cell r="B1520"/>
          <cell r="C1520"/>
          <cell r="D1520" t="str">
            <v>Member at 1 July</v>
          </cell>
          <cell r="E1520"/>
          <cell r="F1520"/>
          <cell r="G1520" t="str">
            <v>Member @ Current</v>
          </cell>
          <cell r="H1520"/>
          <cell r="I1520" t="str">
            <v>Net Change from 1 July</v>
          </cell>
          <cell r="J1520"/>
          <cell r="K1520"/>
        </row>
        <row r="1521">
          <cell r="A1521" t="str">
            <v>Total Performance For District # 5400</v>
          </cell>
          <cell r="B1521"/>
          <cell r="C1521"/>
          <cell r="D1521">
            <v>1760</v>
          </cell>
          <cell r="E1521"/>
          <cell r="F1521"/>
          <cell r="G1521">
            <v>1744</v>
          </cell>
          <cell r="H1521"/>
          <cell r="I1521">
            <v>-16</v>
          </cell>
          <cell r="J1521"/>
          <cell r="K1521"/>
        </row>
        <row r="1523">
          <cell r="A1523" t="str">
            <v>District ID 5420</v>
          </cell>
          <cell r="B1523"/>
          <cell r="C1523"/>
          <cell r="D1523"/>
          <cell r="E1523"/>
          <cell r="F1523"/>
          <cell r="G1523"/>
          <cell r="H1523"/>
          <cell r="I1523"/>
          <cell r="J1523"/>
          <cell r="K1523"/>
        </row>
        <row r="1524">
          <cell r="A1524" t="str">
            <v>Club ID</v>
          </cell>
          <cell r="B1524" t="str">
            <v>Club Name</v>
          </cell>
          <cell r="C1524" t="str">
            <v>Region 14 Name</v>
          </cell>
          <cell r="D1524"/>
          <cell r="E1524" t="str">
            <v>Member Count @ 1 July</v>
          </cell>
          <cell r="F1524" t="str">
            <v>Member Count @ Current</v>
          </cell>
          <cell r="G1524"/>
          <cell r="H1524" t="str">
            <v>Termination Reason</v>
          </cell>
          <cell r="I1524"/>
          <cell r="J1524" t="str">
            <v>Termination Date</v>
          </cell>
          <cell r="K1524" t="str">
            <v>Net Change from 1 July</v>
          </cell>
        </row>
        <row r="1525">
          <cell r="A1525">
            <v>1058</v>
          </cell>
          <cell r="B1525" t="str">
            <v>Bountiful</v>
          </cell>
          <cell r="C1525" t="str">
            <v>USA &amp; Canada</v>
          </cell>
          <cell r="D1525"/>
          <cell r="E1525">
            <v>57</v>
          </cell>
          <cell r="F1525">
            <v>56</v>
          </cell>
          <cell r="G1525"/>
          <cell r="H1525"/>
          <cell r="I1525"/>
          <cell r="J1525"/>
          <cell r="K1525">
            <v>-1</v>
          </cell>
        </row>
        <row r="1526">
          <cell r="A1526">
            <v>1059</v>
          </cell>
          <cell r="B1526" t="str">
            <v>Brigham City</v>
          </cell>
          <cell r="C1526" t="str">
            <v>USA &amp; Canada</v>
          </cell>
          <cell r="D1526"/>
          <cell r="E1526">
            <v>40</v>
          </cell>
          <cell r="F1526">
            <v>41</v>
          </cell>
          <cell r="G1526"/>
          <cell r="H1526"/>
          <cell r="I1526"/>
          <cell r="J1526"/>
          <cell r="K1526">
            <v>1</v>
          </cell>
        </row>
        <row r="1527">
          <cell r="A1527">
            <v>1060</v>
          </cell>
          <cell r="B1527" t="str">
            <v>Cedar City</v>
          </cell>
          <cell r="C1527" t="str">
            <v>USA &amp; Canada</v>
          </cell>
          <cell r="D1527"/>
          <cell r="E1527">
            <v>68</v>
          </cell>
          <cell r="F1527">
            <v>77</v>
          </cell>
          <cell r="G1527"/>
          <cell r="H1527"/>
          <cell r="I1527"/>
          <cell r="J1527"/>
          <cell r="K1527">
            <v>9</v>
          </cell>
        </row>
        <row r="1528">
          <cell r="A1528">
            <v>1061</v>
          </cell>
          <cell r="B1528" t="str">
            <v>Centerville-Farmington</v>
          </cell>
          <cell r="C1528" t="str">
            <v>USA &amp; Canada</v>
          </cell>
          <cell r="D1528"/>
          <cell r="E1528">
            <v>39</v>
          </cell>
          <cell r="F1528">
            <v>42</v>
          </cell>
          <cell r="G1528"/>
          <cell r="H1528"/>
          <cell r="I1528"/>
          <cell r="J1528"/>
          <cell r="K1528">
            <v>3</v>
          </cell>
        </row>
        <row r="1529">
          <cell r="A1529">
            <v>1065</v>
          </cell>
          <cell r="B1529" t="str">
            <v>Heber Valley</v>
          </cell>
          <cell r="C1529" t="str">
            <v>USA &amp; Canada</v>
          </cell>
          <cell r="D1529"/>
          <cell r="E1529">
            <v>22</v>
          </cell>
          <cell r="F1529">
            <v>24</v>
          </cell>
          <cell r="G1529"/>
          <cell r="H1529"/>
          <cell r="I1529"/>
          <cell r="J1529"/>
          <cell r="K1529">
            <v>2</v>
          </cell>
        </row>
        <row r="1530">
          <cell r="A1530">
            <v>1066</v>
          </cell>
          <cell r="B1530" t="str">
            <v>Holladay</v>
          </cell>
          <cell r="C1530" t="str">
            <v>USA &amp; Canada</v>
          </cell>
          <cell r="D1530"/>
          <cell r="E1530">
            <v>32</v>
          </cell>
          <cell r="F1530">
            <v>29</v>
          </cell>
          <cell r="G1530"/>
          <cell r="H1530"/>
          <cell r="I1530"/>
          <cell r="J1530"/>
          <cell r="K1530">
            <v>-3</v>
          </cell>
        </row>
        <row r="1531">
          <cell r="A1531">
            <v>1067</v>
          </cell>
          <cell r="B1531" t="str">
            <v>Kaysville</v>
          </cell>
          <cell r="C1531" t="str">
            <v>USA &amp; Canada</v>
          </cell>
          <cell r="D1531"/>
          <cell r="E1531">
            <v>20</v>
          </cell>
          <cell r="F1531">
            <v>15</v>
          </cell>
          <cell r="G1531"/>
          <cell r="H1531"/>
          <cell r="I1531"/>
          <cell r="J1531"/>
          <cell r="K1531">
            <v>-5</v>
          </cell>
        </row>
        <row r="1532">
          <cell r="A1532">
            <v>1068</v>
          </cell>
          <cell r="B1532" t="str">
            <v>Layton</v>
          </cell>
          <cell r="C1532" t="str">
            <v>USA &amp; Canada</v>
          </cell>
          <cell r="D1532"/>
          <cell r="E1532">
            <v>24</v>
          </cell>
          <cell r="F1532">
            <v>27</v>
          </cell>
          <cell r="G1532"/>
          <cell r="H1532"/>
          <cell r="I1532"/>
          <cell r="J1532"/>
          <cell r="K1532">
            <v>3</v>
          </cell>
        </row>
        <row r="1533">
          <cell r="A1533">
            <v>1069</v>
          </cell>
          <cell r="B1533" t="str">
            <v>Logan</v>
          </cell>
          <cell r="C1533" t="str">
            <v>USA &amp; Canada</v>
          </cell>
          <cell r="D1533"/>
          <cell r="E1533">
            <v>67</v>
          </cell>
          <cell r="F1533">
            <v>67</v>
          </cell>
          <cell r="G1533"/>
          <cell r="H1533"/>
          <cell r="I1533"/>
          <cell r="J1533"/>
          <cell r="K1533">
            <v>0</v>
          </cell>
        </row>
        <row r="1534">
          <cell r="A1534">
            <v>1070</v>
          </cell>
          <cell r="B1534" t="str">
            <v>Moab</v>
          </cell>
          <cell r="C1534" t="str">
            <v>USA &amp; Canada</v>
          </cell>
          <cell r="D1534"/>
          <cell r="E1534">
            <v>27</v>
          </cell>
          <cell r="F1534">
            <v>31</v>
          </cell>
          <cell r="G1534"/>
          <cell r="H1534"/>
          <cell r="I1534"/>
          <cell r="J1534"/>
          <cell r="K1534">
            <v>4</v>
          </cell>
        </row>
        <row r="1535">
          <cell r="A1535">
            <v>1071</v>
          </cell>
          <cell r="B1535" t="str">
            <v>Murray</v>
          </cell>
          <cell r="C1535" t="str">
            <v>USA &amp; Canada</v>
          </cell>
          <cell r="D1535"/>
          <cell r="E1535">
            <v>31</v>
          </cell>
          <cell r="F1535">
            <v>30</v>
          </cell>
          <cell r="G1535"/>
          <cell r="H1535"/>
          <cell r="I1535"/>
          <cell r="J1535"/>
          <cell r="K1535">
            <v>-1</v>
          </cell>
        </row>
        <row r="1536">
          <cell r="A1536">
            <v>1072</v>
          </cell>
          <cell r="B1536" t="str">
            <v>Ogden</v>
          </cell>
          <cell r="C1536" t="str">
            <v>USA &amp; Canada</v>
          </cell>
          <cell r="D1536"/>
          <cell r="E1536">
            <v>90</v>
          </cell>
          <cell r="F1536">
            <v>95</v>
          </cell>
          <cell r="G1536"/>
          <cell r="H1536"/>
          <cell r="I1536"/>
          <cell r="J1536"/>
          <cell r="K1536">
            <v>5</v>
          </cell>
        </row>
        <row r="1537">
          <cell r="A1537">
            <v>1073</v>
          </cell>
          <cell r="B1537" t="str">
            <v>Ogden (Mt. Ogden)</v>
          </cell>
          <cell r="C1537" t="str">
            <v>USA &amp; Canada</v>
          </cell>
          <cell r="D1537"/>
          <cell r="E1537">
            <v>9</v>
          </cell>
          <cell r="F1537">
            <v>9</v>
          </cell>
          <cell r="G1537"/>
          <cell r="H1537"/>
          <cell r="I1537"/>
          <cell r="J1537"/>
          <cell r="K1537">
            <v>0</v>
          </cell>
        </row>
        <row r="1538">
          <cell r="A1538">
            <v>1074</v>
          </cell>
          <cell r="B1538" t="str">
            <v>Orem</v>
          </cell>
          <cell r="C1538" t="str">
            <v>USA &amp; Canada</v>
          </cell>
          <cell r="D1538"/>
          <cell r="E1538">
            <v>22</v>
          </cell>
          <cell r="F1538">
            <v>22</v>
          </cell>
          <cell r="G1538"/>
          <cell r="H1538"/>
          <cell r="I1538"/>
          <cell r="J1538"/>
          <cell r="K1538">
            <v>0</v>
          </cell>
        </row>
        <row r="1539">
          <cell r="A1539">
            <v>1075</v>
          </cell>
          <cell r="B1539" t="str">
            <v>Park City</v>
          </cell>
          <cell r="C1539" t="str">
            <v>USA &amp; Canada</v>
          </cell>
          <cell r="D1539"/>
          <cell r="E1539">
            <v>95</v>
          </cell>
          <cell r="F1539">
            <v>95</v>
          </cell>
          <cell r="G1539"/>
          <cell r="H1539"/>
          <cell r="I1539"/>
          <cell r="J1539"/>
          <cell r="K1539">
            <v>0</v>
          </cell>
        </row>
        <row r="1540">
          <cell r="A1540">
            <v>1077</v>
          </cell>
          <cell r="B1540" t="str">
            <v>Provo</v>
          </cell>
          <cell r="C1540" t="str">
            <v>USA &amp; Canada</v>
          </cell>
          <cell r="D1540"/>
          <cell r="E1540">
            <v>41</v>
          </cell>
          <cell r="F1540">
            <v>39</v>
          </cell>
          <cell r="G1540"/>
          <cell r="H1540"/>
          <cell r="I1540"/>
          <cell r="J1540"/>
          <cell r="K1540">
            <v>-2</v>
          </cell>
        </row>
        <row r="1541">
          <cell r="A1541">
            <v>1078</v>
          </cell>
          <cell r="B1541" t="str">
            <v>Richfield</v>
          </cell>
          <cell r="C1541" t="str">
            <v>USA &amp; Canada</v>
          </cell>
          <cell r="D1541"/>
          <cell r="E1541">
            <v>39</v>
          </cell>
          <cell r="F1541">
            <v>39</v>
          </cell>
          <cell r="G1541"/>
          <cell r="H1541"/>
          <cell r="I1541"/>
          <cell r="J1541"/>
          <cell r="K1541">
            <v>0</v>
          </cell>
        </row>
        <row r="1542">
          <cell r="A1542">
            <v>1079</v>
          </cell>
          <cell r="B1542" t="str">
            <v>St. George</v>
          </cell>
          <cell r="C1542" t="str">
            <v>USA &amp; Canada</v>
          </cell>
          <cell r="D1542"/>
          <cell r="E1542">
            <v>62</v>
          </cell>
          <cell r="F1542">
            <v>61</v>
          </cell>
          <cell r="G1542"/>
          <cell r="H1542"/>
          <cell r="I1542"/>
          <cell r="J1542"/>
          <cell r="K1542">
            <v>-1</v>
          </cell>
        </row>
        <row r="1543">
          <cell r="A1543">
            <v>1080</v>
          </cell>
          <cell r="B1543" t="str">
            <v>Salt Lake City</v>
          </cell>
          <cell r="C1543" t="str">
            <v>USA &amp; Canada</v>
          </cell>
          <cell r="D1543"/>
          <cell r="E1543">
            <v>203</v>
          </cell>
          <cell r="F1543">
            <v>200</v>
          </cell>
          <cell r="G1543"/>
          <cell r="H1543"/>
          <cell r="I1543"/>
          <cell r="J1543"/>
          <cell r="K1543">
            <v>-3</v>
          </cell>
        </row>
        <row r="1544">
          <cell r="A1544">
            <v>1082</v>
          </cell>
          <cell r="B1544" t="str">
            <v>Midvalley</v>
          </cell>
          <cell r="C1544" t="str">
            <v>USA &amp; Canada</v>
          </cell>
          <cell r="D1544"/>
          <cell r="E1544">
            <v>13</v>
          </cell>
          <cell r="F1544">
            <v>14</v>
          </cell>
          <cell r="G1544"/>
          <cell r="H1544"/>
          <cell r="I1544"/>
          <cell r="J1544"/>
          <cell r="K1544">
            <v>1</v>
          </cell>
        </row>
        <row r="1545">
          <cell r="A1545">
            <v>1083</v>
          </cell>
          <cell r="B1545" t="str">
            <v>Spanish Fork</v>
          </cell>
          <cell r="C1545" t="str">
            <v>USA &amp; Canada</v>
          </cell>
          <cell r="D1545"/>
          <cell r="E1545">
            <v>24</v>
          </cell>
          <cell r="F1545">
            <v>24</v>
          </cell>
          <cell r="G1545"/>
          <cell r="H1545"/>
          <cell r="I1545"/>
          <cell r="J1545"/>
          <cell r="K1545">
            <v>0</v>
          </cell>
        </row>
        <row r="1546">
          <cell r="A1546">
            <v>1084</v>
          </cell>
          <cell r="B1546" t="str">
            <v>Springville</v>
          </cell>
          <cell r="C1546" t="str">
            <v>USA &amp; Canada</v>
          </cell>
          <cell r="D1546"/>
          <cell r="E1546">
            <v>38</v>
          </cell>
          <cell r="F1546">
            <v>37</v>
          </cell>
          <cell r="G1546"/>
          <cell r="H1546"/>
          <cell r="I1546"/>
          <cell r="J1546"/>
          <cell r="K1546">
            <v>-1</v>
          </cell>
        </row>
        <row r="1547">
          <cell r="A1547">
            <v>1085</v>
          </cell>
          <cell r="B1547" t="str">
            <v>Sugar House/South Salt Lake City</v>
          </cell>
          <cell r="C1547" t="str">
            <v>USA &amp; Canada</v>
          </cell>
          <cell r="D1547"/>
          <cell r="E1547">
            <v>46</v>
          </cell>
          <cell r="F1547">
            <v>46</v>
          </cell>
          <cell r="G1547"/>
          <cell r="H1547"/>
          <cell r="I1547"/>
          <cell r="J1547"/>
          <cell r="K1547">
            <v>0</v>
          </cell>
        </row>
        <row r="1548">
          <cell r="A1548">
            <v>1086</v>
          </cell>
          <cell r="B1548" t="str">
            <v>Mount Timpanogos, Utah County</v>
          </cell>
          <cell r="C1548" t="str">
            <v>USA &amp; Canada</v>
          </cell>
          <cell r="D1548"/>
          <cell r="E1548">
            <v>20</v>
          </cell>
          <cell r="F1548">
            <v>18</v>
          </cell>
          <cell r="G1548"/>
          <cell r="H1548"/>
          <cell r="I1548"/>
          <cell r="J1548"/>
          <cell r="K1548">
            <v>-2</v>
          </cell>
        </row>
        <row r="1549">
          <cell r="A1549">
            <v>1087</v>
          </cell>
          <cell r="B1549" t="str">
            <v>Vernal</v>
          </cell>
          <cell r="C1549" t="str">
            <v>USA &amp; Canada</v>
          </cell>
          <cell r="D1549"/>
          <cell r="E1549">
            <v>30</v>
          </cell>
          <cell r="F1549">
            <v>31</v>
          </cell>
          <cell r="G1549"/>
          <cell r="H1549"/>
          <cell r="I1549"/>
          <cell r="J1549"/>
          <cell r="K1549">
            <v>1</v>
          </cell>
        </row>
        <row r="1550">
          <cell r="A1550">
            <v>23819</v>
          </cell>
          <cell r="B1550" t="str">
            <v>Sandy</v>
          </cell>
          <cell r="C1550" t="str">
            <v>USA &amp; Canada</v>
          </cell>
          <cell r="D1550"/>
          <cell r="E1550">
            <v>19</v>
          </cell>
          <cell r="F1550">
            <v>18</v>
          </cell>
          <cell r="G1550"/>
          <cell r="H1550"/>
          <cell r="I1550"/>
          <cell r="J1550"/>
          <cell r="K1550">
            <v>-1</v>
          </cell>
        </row>
        <row r="1551">
          <cell r="A1551">
            <v>25006</v>
          </cell>
          <cell r="B1551" t="str">
            <v>West Jordan</v>
          </cell>
          <cell r="C1551" t="str">
            <v>USA &amp; Canada</v>
          </cell>
          <cell r="D1551"/>
          <cell r="E1551">
            <v>37</v>
          </cell>
          <cell r="F1551">
            <v>37</v>
          </cell>
          <cell r="G1551"/>
          <cell r="H1551"/>
          <cell r="I1551"/>
          <cell r="J1551"/>
          <cell r="K1551">
            <v>0</v>
          </cell>
        </row>
        <row r="1552">
          <cell r="A1552">
            <v>31820</v>
          </cell>
          <cell r="B1552" t="str">
            <v>Dixie Sunrise (St. George)</v>
          </cell>
          <cell r="C1552" t="str">
            <v>USA &amp; Canada</v>
          </cell>
          <cell r="D1552"/>
          <cell r="E1552">
            <v>46</v>
          </cell>
          <cell r="F1552">
            <v>46</v>
          </cell>
          <cell r="G1552"/>
          <cell r="H1552"/>
          <cell r="I1552"/>
          <cell r="J1552"/>
          <cell r="K1552">
            <v>0</v>
          </cell>
        </row>
        <row r="1553">
          <cell r="A1553">
            <v>50707</v>
          </cell>
          <cell r="B1553" t="str">
            <v>Hurricane Valley</v>
          </cell>
          <cell r="C1553" t="str">
            <v>USA &amp; Canada</v>
          </cell>
          <cell r="D1553"/>
          <cell r="E1553">
            <v>21</v>
          </cell>
          <cell r="F1553">
            <v>21</v>
          </cell>
          <cell r="G1553"/>
          <cell r="H1553"/>
          <cell r="I1553"/>
          <cell r="J1553"/>
          <cell r="K1553">
            <v>0</v>
          </cell>
        </row>
        <row r="1554">
          <cell r="A1554">
            <v>52150</v>
          </cell>
          <cell r="B1554" t="str">
            <v>Park City Sunrise</v>
          </cell>
          <cell r="C1554" t="str">
            <v>USA &amp; Canada</v>
          </cell>
          <cell r="D1554"/>
          <cell r="E1554">
            <v>96</v>
          </cell>
          <cell r="F1554">
            <v>103</v>
          </cell>
          <cell r="G1554"/>
          <cell r="H1554"/>
          <cell r="I1554"/>
          <cell r="J1554"/>
          <cell r="K1554">
            <v>7</v>
          </cell>
        </row>
        <row r="1555">
          <cell r="A1555">
            <v>53858</v>
          </cell>
          <cell r="B1555" t="str">
            <v>South Jordan</v>
          </cell>
          <cell r="C1555" t="str">
            <v>USA &amp; Canada</v>
          </cell>
          <cell r="D1555"/>
          <cell r="E1555">
            <v>18</v>
          </cell>
          <cell r="F1555">
            <v>18</v>
          </cell>
          <cell r="G1555"/>
          <cell r="H1555"/>
          <cell r="I1555"/>
          <cell r="J1555"/>
          <cell r="K1555">
            <v>0</v>
          </cell>
        </row>
        <row r="1556">
          <cell r="A1556">
            <v>58598</v>
          </cell>
          <cell r="B1556" t="str">
            <v>Tooele Valley</v>
          </cell>
          <cell r="C1556" t="str">
            <v>USA &amp; Canada</v>
          </cell>
          <cell r="D1556"/>
          <cell r="E1556">
            <v>26</v>
          </cell>
          <cell r="F1556">
            <v>25</v>
          </cell>
          <cell r="G1556"/>
          <cell r="H1556"/>
          <cell r="I1556"/>
          <cell r="J1556"/>
          <cell r="K1556">
            <v>-1</v>
          </cell>
        </row>
        <row r="1557">
          <cell r="A1557">
            <v>59324</v>
          </cell>
          <cell r="B1557" t="str">
            <v>South Valley</v>
          </cell>
          <cell r="C1557" t="str">
            <v>USA &amp; Canada</v>
          </cell>
          <cell r="D1557"/>
          <cell r="E1557">
            <v>28</v>
          </cell>
          <cell r="F1557">
            <v>28</v>
          </cell>
          <cell r="G1557"/>
          <cell r="H1557"/>
          <cell r="I1557"/>
          <cell r="J1557"/>
          <cell r="K1557">
            <v>0</v>
          </cell>
        </row>
        <row r="1558">
          <cell r="A1558">
            <v>62221</v>
          </cell>
          <cell r="B1558" t="str">
            <v>Red Rock (St. George)</v>
          </cell>
          <cell r="C1558" t="str">
            <v>USA &amp; Canada</v>
          </cell>
          <cell r="D1558"/>
          <cell r="E1558">
            <v>30</v>
          </cell>
          <cell r="F1558">
            <v>32</v>
          </cell>
          <cell r="G1558"/>
          <cell r="H1558"/>
          <cell r="I1558"/>
          <cell r="J1558"/>
          <cell r="K1558">
            <v>2</v>
          </cell>
        </row>
        <row r="1559">
          <cell r="A1559">
            <v>72916</v>
          </cell>
          <cell r="B1559" t="str">
            <v>Blanding</v>
          </cell>
          <cell r="C1559" t="str">
            <v>USA &amp; Canada</v>
          </cell>
          <cell r="D1559"/>
          <cell r="E1559">
            <v>8</v>
          </cell>
          <cell r="F1559">
            <v>8</v>
          </cell>
          <cell r="G1559"/>
          <cell r="H1559"/>
          <cell r="I1559"/>
          <cell r="J1559"/>
          <cell r="K1559">
            <v>0</v>
          </cell>
        </row>
        <row r="1560">
          <cell r="A1560">
            <v>72917</v>
          </cell>
          <cell r="B1560" t="str">
            <v>Lehi</v>
          </cell>
          <cell r="C1560" t="str">
            <v>USA &amp; Canada</v>
          </cell>
          <cell r="D1560"/>
          <cell r="E1560">
            <v>22</v>
          </cell>
          <cell r="F1560">
            <v>22</v>
          </cell>
          <cell r="G1560"/>
          <cell r="H1560"/>
          <cell r="I1560"/>
          <cell r="J1560"/>
          <cell r="K1560">
            <v>0</v>
          </cell>
        </row>
        <row r="1561">
          <cell r="A1561">
            <v>73383</v>
          </cell>
          <cell r="B1561" t="str">
            <v>Cache Valley Morning-Logan</v>
          </cell>
          <cell r="C1561" t="str">
            <v>USA &amp; Canada</v>
          </cell>
          <cell r="D1561"/>
          <cell r="E1561">
            <v>22</v>
          </cell>
          <cell r="F1561">
            <v>23</v>
          </cell>
          <cell r="G1561"/>
          <cell r="H1561"/>
          <cell r="I1561"/>
          <cell r="J1561"/>
          <cell r="K1561">
            <v>1</v>
          </cell>
        </row>
        <row r="1562">
          <cell r="A1562">
            <v>74982</v>
          </cell>
          <cell r="B1562" t="str">
            <v>Greater Glendale- Salt Lake Northwest</v>
          </cell>
          <cell r="C1562" t="str">
            <v>USA &amp; Canada</v>
          </cell>
          <cell r="D1562"/>
          <cell r="E1562">
            <v>8</v>
          </cell>
          <cell r="F1562">
            <v>3</v>
          </cell>
          <cell r="G1562"/>
          <cell r="H1562"/>
          <cell r="I1562"/>
          <cell r="J1562"/>
          <cell r="K1562">
            <v>-5</v>
          </cell>
        </row>
        <row r="1563">
          <cell r="A1563">
            <v>82632</v>
          </cell>
          <cell r="B1563" t="str">
            <v>Roosevelt</v>
          </cell>
          <cell r="C1563" t="str">
            <v>USA &amp; Canada</v>
          </cell>
          <cell r="D1563"/>
          <cell r="E1563">
            <v>26</v>
          </cell>
          <cell r="F1563">
            <v>27</v>
          </cell>
          <cell r="G1563"/>
          <cell r="H1563"/>
          <cell r="I1563"/>
          <cell r="J1563"/>
          <cell r="K1563">
            <v>1</v>
          </cell>
        </row>
        <row r="1564">
          <cell r="A1564">
            <v>83295</v>
          </cell>
          <cell r="B1564" t="str">
            <v>Monticello</v>
          </cell>
          <cell r="C1564" t="str">
            <v>USA &amp; Canada</v>
          </cell>
          <cell r="D1564"/>
          <cell r="E1564">
            <v>11</v>
          </cell>
          <cell r="F1564">
            <v>11</v>
          </cell>
          <cell r="G1564"/>
          <cell r="H1564"/>
          <cell r="I1564"/>
          <cell r="J1564"/>
          <cell r="K1564">
            <v>0</v>
          </cell>
        </row>
        <row r="1565">
          <cell r="A1565">
            <v>84161</v>
          </cell>
          <cell r="B1565" t="str">
            <v>Millcreek</v>
          </cell>
          <cell r="C1565" t="str">
            <v>USA &amp; Canada</v>
          </cell>
          <cell r="D1565"/>
          <cell r="E1565">
            <v>28</v>
          </cell>
          <cell r="F1565">
            <v>28</v>
          </cell>
          <cell r="G1565"/>
          <cell r="H1565"/>
          <cell r="I1565"/>
          <cell r="J1565"/>
          <cell r="K1565">
            <v>0</v>
          </cell>
        </row>
        <row r="1566">
          <cell r="A1566">
            <v>85947</v>
          </cell>
          <cell r="B1566" t="str">
            <v>Valley West</v>
          </cell>
          <cell r="C1566" t="str">
            <v>USA &amp; Canada</v>
          </cell>
          <cell r="D1566"/>
          <cell r="E1566">
            <v>11</v>
          </cell>
          <cell r="F1566">
            <v>12</v>
          </cell>
          <cell r="G1566"/>
          <cell r="H1566"/>
          <cell r="I1566"/>
          <cell r="J1566"/>
          <cell r="K1566">
            <v>1</v>
          </cell>
        </row>
        <row r="1567">
          <cell r="A1567">
            <v>87001</v>
          </cell>
          <cell r="B1567" t="str">
            <v>Hispano-Latinos of Salt Lake-South</v>
          </cell>
          <cell r="C1567" t="str">
            <v>USA &amp; Canada</v>
          </cell>
          <cell r="D1567"/>
          <cell r="E1567">
            <v>24</v>
          </cell>
          <cell r="F1567">
            <v>21</v>
          </cell>
          <cell r="G1567"/>
          <cell r="H1567"/>
          <cell r="I1567"/>
          <cell r="J1567"/>
          <cell r="K1567">
            <v>-3</v>
          </cell>
        </row>
        <row r="1568">
          <cell r="A1568">
            <v>87140</v>
          </cell>
          <cell r="B1568" t="str">
            <v>Zion Canyon-Springdale</v>
          </cell>
          <cell r="C1568" t="str">
            <v>USA &amp; Canada</v>
          </cell>
          <cell r="D1568"/>
          <cell r="E1568">
            <v>23</v>
          </cell>
          <cell r="F1568">
            <v>23</v>
          </cell>
          <cell r="G1568"/>
          <cell r="H1568"/>
          <cell r="I1568"/>
          <cell r="J1568"/>
          <cell r="K1568">
            <v>0</v>
          </cell>
        </row>
        <row r="1569">
          <cell r="A1569" t="str">
            <v>Existing Club Totals</v>
          </cell>
          <cell r="B1569"/>
          <cell r="C1569"/>
          <cell r="D1569"/>
          <cell r="E1569">
            <v>1663</v>
          </cell>
          <cell r="F1569">
            <v>1675</v>
          </cell>
          <cell r="G1569"/>
          <cell r="H1569"/>
          <cell r="I1569"/>
          <cell r="J1569"/>
          <cell r="K1569">
            <v>12</v>
          </cell>
        </row>
        <row r="1571">
          <cell r="A1571" t="str">
            <v xml:space="preserve">New Clubs Chartered Since 1 July </v>
          </cell>
          <cell r="B1571"/>
          <cell r="C1571"/>
          <cell r="D1571"/>
          <cell r="E1571"/>
          <cell r="F1571"/>
          <cell r="G1571"/>
          <cell r="H1571"/>
          <cell r="I1571"/>
          <cell r="J1571"/>
          <cell r="K1571"/>
        </row>
        <row r="1572">
          <cell r="A1572" t="str">
            <v>Club ID</v>
          </cell>
          <cell r="B1572" t="str">
            <v>Club Name</v>
          </cell>
          <cell r="C1572" t="str">
            <v>Region 14 Name</v>
          </cell>
          <cell r="D1572"/>
          <cell r="E1572" t="str">
            <v>Member Count @ 1 July</v>
          </cell>
          <cell r="F1572" t="str">
            <v>Member Count @ Current</v>
          </cell>
          <cell r="G1572"/>
          <cell r="H1572" t="str">
            <v>Termination Reason</v>
          </cell>
          <cell r="I1572"/>
          <cell r="J1572" t="str">
            <v>Termination Date</v>
          </cell>
          <cell r="K1572" t="str">
            <v>Net Change from 1 July</v>
          </cell>
        </row>
        <row r="1573">
          <cell r="A1573">
            <v>90382</v>
          </cell>
          <cell r="B1573" t="str">
            <v>Park City Twilight</v>
          </cell>
          <cell r="C1573" t="str">
            <v>USA &amp; Canada</v>
          </cell>
          <cell r="D1573"/>
          <cell r="E1573">
            <v>0</v>
          </cell>
          <cell r="F1573">
            <v>24</v>
          </cell>
          <cell r="G1573"/>
          <cell r="H1573"/>
          <cell r="I1573"/>
          <cell r="J1573"/>
          <cell r="K1573">
            <v>24</v>
          </cell>
        </row>
        <row r="1574">
          <cell r="A1574" t="str">
            <v>New Club Totals</v>
          </cell>
          <cell r="B1574"/>
          <cell r="C1574"/>
          <cell r="D1574"/>
          <cell r="E1574">
            <v>0</v>
          </cell>
          <cell r="F1574">
            <v>24</v>
          </cell>
          <cell r="G1574"/>
          <cell r="H1574"/>
          <cell r="I1574"/>
          <cell r="J1574"/>
          <cell r="K1574">
            <v>24</v>
          </cell>
        </row>
        <row r="1576">
          <cell r="A1576"/>
          <cell r="B1576"/>
          <cell r="C1576"/>
          <cell r="D1576" t="str">
            <v>Member at 1 July</v>
          </cell>
          <cell r="E1576"/>
          <cell r="F1576"/>
          <cell r="G1576" t="str">
            <v>Member @ Current</v>
          </cell>
          <cell r="H1576"/>
          <cell r="I1576" t="str">
            <v>Net Change from 1 July</v>
          </cell>
          <cell r="J1576"/>
          <cell r="K1576"/>
        </row>
        <row r="1577">
          <cell r="A1577" t="str">
            <v>Total Performance For District # 5420</v>
          </cell>
          <cell r="B1577"/>
          <cell r="C1577"/>
          <cell r="D1577">
            <v>1663</v>
          </cell>
          <cell r="E1577"/>
          <cell r="F1577"/>
          <cell r="G1577">
            <v>1699</v>
          </cell>
          <cell r="H1577"/>
          <cell r="I1577">
            <v>36</v>
          </cell>
          <cell r="J1577"/>
          <cell r="K1577"/>
        </row>
        <row r="1579">
          <cell r="A1579" t="str">
            <v>District ID 5440</v>
          </cell>
          <cell r="B1579"/>
          <cell r="C1579"/>
          <cell r="D1579"/>
          <cell r="E1579"/>
          <cell r="F1579"/>
          <cell r="G1579"/>
          <cell r="H1579"/>
          <cell r="I1579"/>
          <cell r="J1579"/>
          <cell r="K1579"/>
        </row>
        <row r="1580">
          <cell r="A1580" t="str">
            <v>Club ID</v>
          </cell>
          <cell r="B1580" t="str">
            <v>Club Name</v>
          </cell>
          <cell r="C1580" t="str">
            <v>Region 14 Name</v>
          </cell>
          <cell r="D1580"/>
          <cell r="E1580" t="str">
            <v>Member Count @ 1 July</v>
          </cell>
          <cell r="F1580" t="str">
            <v>Member Count @ Current</v>
          </cell>
          <cell r="G1580"/>
          <cell r="H1580" t="str">
            <v>Termination Reason</v>
          </cell>
          <cell r="I1580"/>
          <cell r="J1580" t="str">
            <v>Termination Date</v>
          </cell>
          <cell r="K1580" t="str">
            <v>Net Change from 1 July</v>
          </cell>
        </row>
        <row r="1581">
          <cell r="A1581">
            <v>1096</v>
          </cell>
          <cell r="B1581" t="str">
            <v>Craig (Moffat County)</v>
          </cell>
          <cell r="C1581" t="str">
            <v>USA &amp; Canada</v>
          </cell>
          <cell r="D1581"/>
          <cell r="E1581">
            <v>15</v>
          </cell>
          <cell r="F1581">
            <v>16</v>
          </cell>
          <cell r="G1581"/>
          <cell r="H1581"/>
          <cell r="I1581"/>
          <cell r="J1581"/>
          <cell r="K1581">
            <v>1</v>
          </cell>
        </row>
        <row r="1582">
          <cell r="A1582">
            <v>1099</v>
          </cell>
          <cell r="B1582" t="str">
            <v>Estes Park</v>
          </cell>
          <cell r="C1582" t="str">
            <v>USA &amp; Canada</v>
          </cell>
          <cell r="D1582"/>
          <cell r="E1582">
            <v>68</v>
          </cell>
          <cell r="F1582">
            <v>66</v>
          </cell>
          <cell r="G1582"/>
          <cell r="H1582"/>
          <cell r="I1582"/>
          <cell r="J1582"/>
          <cell r="K1582">
            <v>-2</v>
          </cell>
        </row>
        <row r="1583">
          <cell r="A1583">
            <v>1100</v>
          </cell>
          <cell r="B1583" t="str">
            <v>Fort Collins</v>
          </cell>
          <cell r="C1583" t="str">
            <v>USA &amp; Canada</v>
          </cell>
          <cell r="D1583"/>
          <cell r="E1583">
            <v>143</v>
          </cell>
          <cell r="F1583">
            <v>140</v>
          </cell>
          <cell r="G1583"/>
          <cell r="H1583"/>
          <cell r="I1583"/>
          <cell r="J1583"/>
          <cell r="K1583">
            <v>-3</v>
          </cell>
        </row>
        <row r="1584">
          <cell r="A1584">
            <v>1101</v>
          </cell>
          <cell r="B1584" t="str">
            <v>Fort Collins (Foothills)</v>
          </cell>
          <cell r="C1584" t="str">
            <v>USA &amp; Canada</v>
          </cell>
          <cell r="D1584"/>
          <cell r="E1584">
            <v>116</v>
          </cell>
          <cell r="F1584">
            <v>118</v>
          </cell>
          <cell r="G1584"/>
          <cell r="H1584"/>
          <cell r="I1584"/>
          <cell r="J1584"/>
          <cell r="K1584">
            <v>2</v>
          </cell>
        </row>
        <row r="1585">
          <cell r="A1585">
            <v>1105</v>
          </cell>
          <cell r="B1585" t="str">
            <v>Greeley</v>
          </cell>
          <cell r="C1585" t="str">
            <v>USA &amp; Canada</v>
          </cell>
          <cell r="D1585"/>
          <cell r="E1585">
            <v>102</v>
          </cell>
          <cell r="F1585">
            <v>98</v>
          </cell>
          <cell r="G1585"/>
          <cell r="H1585"/>
          <cell r="I1585"/>
          <cell r="J1585"/>
          <cell r="K1585">
            <v>-4</v>
          </cell>
        </row>
        <row r="1586">
          <cell r="A1586">
            <v>1106</v>
          </cell>
          <cell r="B1586" t="str">
            <v>Greeley (Centennial)</v>
          </cell>
          <cell r="C1586" t="str">
            <v>USA &amp; Canada</v>
          </cell>
          <cell r="D1586"/>
          <cell r="E1586">
            <v>105</v>
          </cell>
          <cell r="F1586">
            <v>104</v>
          </cell>
          <cell r="G1586"/>
          <cell r="H1586"/>
          <cell r="I1586"/>
          <cell r="J1586"/>
          <cell r="K1586">
            <v>-1</v>
          </cell>
        </row>
        <row r="1587">
          <cell r="A1587">
            <v>1107</v>
          </cell>
          <cell r="B1587" t="str">
            <v>Johnstown</v>
          </cell>
          <cell r="C1587" t="str">
            <v>USA &amp; Canada</v>
          </cell>
          <cell r="D1587"/>
          <cell r="E1587">
            <v>13</v>
          </cell>
          <cell r="F1587">
            <v>16</v>
          </cell>
          <cell r="G1587"/>
          <cell r="H1587"/>
          <cell r="I1587"/>
          <cell r="J1587"/>
          <cell r="K1587">
            <v>3</v>
          </cell>
        </row>
        <row r="1588">
          <cell r="A1588">
            <v>1113</v>
          </cell>
          <cell r="B1588" t="str">
            <v>Loveland</v>
          </cell>
          <cell r="C1588" t="str">
            <v>USA &amp; Canada</v>
          </cell>
          <cell r="D1588"/>
          <cell r="E1588">
            <v>147</v>
          </cell>
          <cell r="F1588">
            <v>160</v>
          </cell>
          <cell r="G1588"/>
          <cell r="H1588"/>
          <cell r="I1588"/>
          <cell r="J1588"/>
          <cell r="K1588">
            <v>13</v>
          </cell>
        </row>
        <row r="1589">
          <cell r="A1589">
            <v>1115</v>
          </cell>
          <cell r="B1589" t="str">
            <v>Sedgwick County</v>
          </cell>
          <cell r="C1589" t="str">
            <v>USA &amp; Canada</v>
          </cell>
          <cell r="D1589"/>
          <cell r="E1589">
            <v>21</v>
          </cell>
          <cell r="F1589">
            <v>19</v>
          </cell>
          <cell r="G1589"/>
          <cell r="H1589"/>
          <cell r="I1589"/>
          <cell r="J1589"/>
          <cell r="K1589">
            <v>-2</v>
          </cell>
        </row>
        <row r="1590">
          <cell r="A1590">
            <v>1117</v>
          </cell>
          <cell r="B1590" t="str">
            <v>Steamboat Springs</v>
          </cell>
          <cell r="C1590" t="str">
            <v>USA &amp; Canada</v>
          </cell>
          <cell r="D1590"/>
          <cell r="E1590">
            <v>99</v>
          </cell>
          <cell r="F1590">
            <v>98</v>
          </cell>
          <cell r="G1590"/>
          <cell r="H1590"/>
          <cell r="I1590"/>
          <cell r="J1590"/>
          <cell r="K1590">
            <v>-1</v>
          </cell>
        </row>
        <row r="1591">
          <cell r="A1591">
            <v>1118</v>
          </cell>
          <cell r="B1591" t="str">
            <v>Sterling</v>
          </cell>
          <cell r="C1591" t="str">
            <v>USA &amp; Canada</v>
          </cell>
          <cell r="D1591"/>
          <cell r="E1591">
            <v>33</v>
          </cell>
          <cell r="F1591">
            <v>33</v>
          </cell>
          <cell r="G1591"/>
          <cell r="H1591"/>
          <cell r="I1591"/>
          <cell r="J1591"/>
          <cell r="K1591">
            <v>0</v>
          </cell>
        </row>
        <row r="1592">
          <cell r="A1592">
            <v>1125</v>
          </cell>
          <cell r="B1592" t="str">
            <v>Morrill</v>
          </cell>
          <cell r="C1592" t="str">
            <v>USA &amp; Canada</v>
          </cell>
          <cell r="D1592"/>
          <cell r="E1592">
            <v>20</v>
          </cell>
          <cell r="F1592">
            <v>20</v>
          </cell>
          <cell r="G1592"/>
          <cell r="H1592"/>
          <cell r="I1592"/>
          <cell r="J1592"/>
          <cell r="K1592">
            <v>0</v>
          </cell>
        </row>
        <row r="1593">
          <cell r="A1593">
            <v>1126</v>
          </cell>
          <cell r="B1593" t="str">
            <v>Scottsbluff/Gering</v>
          </cell>
          <cell r="C1593" t="str">
            <v>USA &amp; Canada</v>
          </cell>
          <cell r="D1593"/>
          <cell r="E1593">
            <v>81</v>
          </cell>
          <cell r="F1593">
            <v>82</v>
          </cell>
          <cell r="G1593"/>
          <cell r="H1593"/>
          <cell r="I1593"/>
          <cell r="J1593"/>
          <cell r="K1593">
            <v>1</v>
          </cell>
        </row>
        <row r="1594">
          <cell r="A1594">
            <v>1127</v>
          </cell>
          <cell r="B1594" t="str">
            <v>Buffalo</v>
          </cell>
          <cell r="C1594" t="str">
            <v>USA &amp; Canada</v>
          </cell>
          <cell r="D1594"/>
          <cell r="E1594">
            <v>29</v>
          </cell>
          <cell r="F1594">
            <v>29</v>
          </cell>
          <cell r="G1594"/>
          <cell r="H1594"/>
          <cell r="I1594"/>
          <cell r="J1594"/>
          <cell r="K1594">
            <v>0</v>
          </cell>
        </row>
        <row r="1595">
          <cell r="A1595">
            <v>1128</v>
          </cell>
          <cell r="B1595" t="str">
            <v>Casper</v>
          </cell>
          <cell r="C1595" t="str">
            <v>USA &amp; Canada</v>
          </cell>
          <cell r="D1595"/>
          <cell r="E1595">
            <v>194</v>
          </cell>
          <cell r="F1595">
            <v>192</v>
          </cell>
          <cell r="G1595"/>
          <cell r="H1595"/>
          <cell r="I1595"/>
          <cell r="J1595"/>
          <cell r="K1595">
            <v>-2</v>
          </cell>
        </row>
        <row r="1596">
          <cell r="A1596">
            <v>1129</v>
          </cell>
          <cell r="B1596" t="str">
            <v>Cheyenne</v>
          </cell>
          <cell r="C1596" t="str">
            <v>USA &amp; Canada</v>
          </cell>
          <cell r="D1596"/>
          <cell r="E1596">
            <v>169</v>
          </cell>
          <cell r="F1596">
            <v>176</v>
          </cell>
          <cell r="G1596"/>
          <cell r="H1596"/>
          <cell r="I1596"/>
          <cell r="J1596"/>
          <cell r="K1596">
            <v>7</v>
          </cell>
        </row>
        <row r="1597">
          <cell r="A1597">
            <v>1130</v>
          </cell>
          <cell r="B1597" t="str">
            <v>Cody</v>
          </cell>
          <cell r="C1597" t="str">
            <v>USA &amp; Canada</v>
          </cell>
          <cell r="D1597"/>
          <cell r="E1597">
            <v>48</v>
          </cell>
          <cell r="F1597">
            <v>48</v>
          </cell>
          <cell r="G1597"/>
          <cell r="H1597"/>
          <cell r="I1597"/>
          <cell r="J1597"/>
          <cell r="K1597">
            <v>0</v>
          </cell>
        </row>
        <row r="1598">
          <cell r="A1598">
            <v>1131</v>
          </cell>
          <cell r="B1598" t="str">
            <v>Douglas</v>
          </cell>
          <cell r="C1598" t="str">
            <v>USA &amp; Canada</v>
          </cell>
          <cell r="D1598"/>
          <cell r="E1598">
            <v>36</v>
          </cell>
          <cell r="F1598">
            <v>40</v>
          </cell>
          <cell r="G1598"/>
          <cell r="H1598"/>
          <cell r="I1598"/>
          <cell r="J1598"/>
          <cell r="K1598">
            <v>4</v>
          </cell>
        </row>
        <row r="1599">
          <cell r="A1599">
            <v>1132</v>
          </cell>
          <cell r="B1599" t="str">
            <v>Evanston</v>
          </cell>
          <cell r="C1599" t="str">
            <v>USA &amp; Canada</v>
          </cell>
          <cell r="D1599"/>
          <cell r="E1599">
            <v>37</v>
          </cell>
          <cell r="F1599">
            <v>39</v>
          </cell>
          <cell r="G1599"/>
          <cell r="H1599"/>
          <cell r="I1599"/>
          <cell r="J1599"/>
          <cell r="K1599">
            <v>2</v>
          </cell>
        </row>
        <row r="1600">
          <cell r="A1600">
            <v>1133</v>
          </cell>
          <cell r="B1600" t="str">
            <v>Gillette</v>
          </cell>
          <cell r="C1600" t="str">
            <v>USA &amp; Canada</v>
          </cell>
          <cell r="D1600"/>
          <cell r="E1600">
            <v>53</v>
          </cell>
          <cell r="F1600">
            <v>55</v>
          </cell>
          <cell r="G1600"/>
          <cell r="H1600"/>
          <cell r="I1600"/>
          <cell r="J1600"/>
          <cell r="K1600">
            <v>2</v>
          </cell>
        </row>
        <row r="1601">
          <cell r="A1601">
            <v>1136</v>
          </cell>
          <cell r="B1601" t="str">
            <v>Jackson Hole</v>
          </cell>
          <cell r="C1601" t="str">
            <v>USA &amp; Canada</v>
          </cell>
          <cell r="D1601"/>
          <cell r="E1601">
            <v>128</v>
          </cell>
          <cell r="F1601">
            <v>137</v>
          </cell>
          <cell r="G1601"/>
          <cell r="H1601"/>
          <cell r="I1601"/>
          <cell r="J1601"/>
          <cell r="K1601">
            <v>9</v>
          </cell>
        </row>
        <row r="1602">
          <cell r="A1602">
            <v>1137</v>
          </cell>
          <cell r="B1602" t="str">
            <v>Kemmerer</v>
          </cell>
          <cell r="C1602" t="str">
            <v>USA &amp; Canada</v>
          </cell>
          <cell r="D1602"/>
          <cell r="E1602">
            <v>35</v>
          </cell>
          <cell r="F1602">
            <v>33</v>
          </cell>
          <cell r="G1602"/>
          <cell r="H1602"/>
          <cell r="I1602"/>
          <cell r="J1602"/>
          <cell r="K1602">
            <v>-2</v>
          </cell>
        </row>
        <row r="1603">
          <cell r="A1603">
            <v>1138</v>
          </cell>
          <cell r="B1603" t="str">
            <v>Lander</v>
          </cell>
          <cell r="C1603" t="str">
            <v>USA &amp; Canada</v>
          </cell>
          <cell r="D1603"/>
          <cell r="E1603">
            <v>81</v>
          </cell>
          <cell r="F1603">
            <v>76</v>
          </cell>
          <cell r="G1603"/>
          <cell r="H1603"/>
          <cell r="I1603"/>
          <cell r="J1603"/>
          <cell r="K1603">
            <v>-5</v>
          </cell>
        </row>
        <row r="1604">
          <cell r="A1604">
            <v>1139</v>
          </cell>
          <cell r="B1604" t="str">
            <v>Laramie</v>
          </cell>
          <cell r="C1604" t="str">
            <v>USA &amp; Canada</v>
          </cell>
          <cell r="D1604"/>
          <cell r="E1604">
            <v>107</v>
          </cell>
          <cell r="F1604">
            <v>104</v>
          </cell>
          <cell r="G1604"/>
          <cell r="H1604"/>
          <cell r="I1604"/>
          <cell r="J1604"/>
          <cell r="K1604">
            <v>-3</v>
          </cell>
        </row>
        <row r="1605">
          <cell r="A1605">
            <v>1140</v>
          </cell>
          <cell r="B1605" t="str">
            <v>Powell</v>
          </cell>
          <cell r="C1605" t="str">
            <v>USA &amp; Canada</v>
          </cell>
          <cell r="D1605"/>
          <cell r="E1605">
            <v>23</v>
          </cell>
          <cell r="F1605">
            <v>20</v>
          </cell>
          <cell r="G1605"/>
          <cell r="H1605"/>
          <cell r="I1605"/>
          <cell r="J1605"/>
          <cell r="K1605">
            <v>-3</v>
          </cell>
        </row>
        <row r="1606">
          <cell r="A1606">
            <v>1141</v>
          </cell>
          <cell r="B1606" t="str">
            <v>Ranchester-Dayton</v>
          </cell>
          <cell r="C1606" t="str">
            <v>USA &amp; Canada</v>
          </cell>
          <cell r="D1606"/>
          <cell r="E1606">
            <v>26</v>
          </cell>
          <cell r="F1606">
            <v>27</v>
          </cell>
          <cell r="G1606"/>
          <cell r="H1606"/>
          <cell r="I1606"/>
          <cell r="J1606"/>
          <cell r="K1606">
            <v>1</v>
          </cell>
        </row>
        <row r="1607">
          <cell r="A1607">
            <v>1142</v>
          </cell>
          <cell r="B1607" t="str">
            <v>Rawlins</v>
          </cell>
          <cell r="C1607" t="str">
            <v>USA &amp; Canada</v>
          </cell>
          <cell r="D1607"/>
          <cell r="E1607">
            <v>21</v>
          </cell>
          <cell r="F1607">
            <v>18</v>
          </cell>
          <cell r="G1607"/>
          <cell r="H1607"/>
          <cell r="I1607"/>
          <cell r="J1607"/>
          <cell r="K1607">
            <v>-3</v>
          </cell>
        </row>
        <row r="1608">
          <cell r="A1608">
            <v>1143</v>
          </cell>
          <cell r="B1608" t="str">
            <v>Riverton</v>
          </cell>
          <cell r="C1608" t="str">
            <v>USA &amp; Canada</v>
          </cell>
          <cell r="D1608"/>
          <cell r="E1608">
            <v>57</v>
          </cell>
          <cell r="F1608">
            <v>59</v>
          </cell>
          <cell r="G1608"/>
          <cell r="H1608"/>
          <cell r="I1608"/>
          <cell r="J1608"/>
          <cell r="K1608">
            <v>2</v>
          </cell>
        </row>
        <row r="1609">
          <cell r="A1609">
            <v>1144</v>
          </cell>
          <cell r="B1609" t="str">
            <v>Rock Springs</v>
          </cell>
          <cell r="C1609" t="str">
            <v>USA &amp; Canada</v>
          </cell>
          <cell r="D1609"/>
          <cell r="E1609">
            <v>11</v>
          </cell>
          <cell r="F1609">
            <v>8</v>
          </cell>
          <cell r="G1609"/>
          <cell r="H1609"/>
          <cell r="I1609"/>
          <cell r="J1609"/>
          <cell r="K1609">
            <v>-3</v>
          </cell>
        </row>
        <row r="1610">
          <cell r="A1610">
            <v>1145</v>
          </cell>
          <cell r="B1610" t="str">
            <v>Sheridan</v>
          </cell>
          <cell r="C1610" t="str">
            <v>USA &amp; Canada</v>
          </cell>
          <cell r="D1610"/>
          <cell r="E1610">
            <v>87</v>
          </cell>
          <cell r="F1610">
            <v>84</v>
          </cell>
          <cell r="G1610"/>
          <cell r="H1610"/>
          <cell r="I1610"/>
          <cell r="J1610"/>
          <cell r="K1610">
            <v>-3</v>
          </cell>
        </row>
        <row r="1611">
          <cell r="A1611">
            <v>1146</v>
          </cell>
          <cell r="B1611" t="str">
            <v>Thermopolis</v>
          </cell>
          <cell r="C1611" t="str">
            <v>USA &amp; Canada</v>
          </cell>
          <cell r="D1611"/>
          <cell r="E1611">
            <v>30</v>
          </cell>
          <cell r="F1611">
            <v>32</v>
          </cell>
          <cell r="G1611"/>
          <cell r="H1611"/>
          <cell r="I1611"/>
          <cell r="J1611"/>
          <cell r="K1611">
            <v>2</v>
          </cell>
        </row>
        <row r="1612">
          <cell r="A1612">
            <v>1147</v>
          </cell>
          <cell r="B1612" t="str">
            <v>Torrington</v>
          </cell>
          <cell r="C1612" t="str">
            <v>USA &amp; Canada</v>
          </cell>
          <cell r="D1612"/>
          <cell r="E1612">
            <v>71</v>
          </cell>
          <cell r="F1612">
            <v>73</v>
          </cell>
          <cell r="G1612"/>
          <cell r="H1612"/>
          <cell r="I1612"/>
          <cell r="J1612"/>
          <cell r="K1612">
            <v>2</v>
          </cell>
        </row>
        <row r="1613">
          <cell r="A1613">
            <v>1148</v>
          </cell>
          <cell r="B1613" t="str">
            <v>Worland</v>
          </cell>
          <cell r="C1613" t="str">
            <v>USA &amp; Canada</v>
          </cell>
          <cell r="D1613"/>
          <cell r="E1613">
            <v>27</v>
          </cell>
          <cell r="F1613">
            <v>26</v>
          </cell>
          <cell r="G1613"/>
          <cell r="H1613"/>
          <cell r="I1613"/>
          <cell r="J1613"/>
          <cell r="K1613">
            <v>-1</v>
          </cell>
        </row>
        <row r="1614">
          <cell r="A1614">
            <v>23377</v>
          </cell>
          <cell r="B1614" t="str">
            <v>Windsor</v>
          </cell>
          <cell r="C1614" t="str">
            <v>USA &amp; Canada</v>
          </cell>
          <cell r="D1614"/>
          <cell r="E1614">
            <v>29</v>
          </cell>
          <cell r="F1614">
            <v>30</v>
          </cell>
          <cell r="G1614"/>
          <cell r="H1614"/>
          <cell r="I1614"/>
          <cell r="J1614"/>
          <cell r="K1614">
            <v>1</v>
          </cell>
        </row>
        <row r="1615">
          <cell r="A1615">
            <v>24900</v>
          </cell>
          <cell r="B1615" t="str">
            <v>Estes Valley Sunrise</v>
          </cell>
          <cell r="C1615" t="str">
            <v>USA &amp; Canada</v>
          </cell>
          <cell r="D1615"/>
          <cell r="E1615">
            <v>74</v>
          </cell>
          <cell r="F1615">
            <v>74</v>
          </cell>
          <cell r="G1615"/>
          <cell r="H1615"/>
          <cell r="I1615"/>
          <cell r="J1615"/>
          <cell r="K1615">
            <v>0</v>
          </cell>
        </row>
        <row r="1616">
          <cell r="A1616">
            <v>25491</v>
          </cell>
          <cell r="B1616" t="str">
            <v>Gillette-Energy</v>
          </cell>
          <cell r="C1616" t="str">
            <v>USA &amp; Canada</v>
          </cell>
          <cell r="D1616"/>
          <cell r="E1616">
            <v>51</v>
          </cell>
          <cell r="F1616">
            <v>41</v>
          </cell>
          <cell r="G1616"/>
          <cell r="H1616"/>
          <cell r="I1616"/>
          <cell r="J1616"/>
          <cell r="K1616">
            <v>-10</v>
          </cell>
        </row>
        <row r="1617">
          <cell r="A1617">
            <v>26261</v>
          </cell>
          <cell r="B1617" t="str">
            <v>Greeley Redeye</v>
          </cell>
          <cell r="C1617" t="str">
            <v>USA &amp; Canada</v>
          </cell>
          <cell r="D1617"/>
          <cell r="E1617">
            <v>17</v>
          </cell>
          <cell r="F1617">
            <v>17</v>
          </cell>
          <cell r="G1617"/>
          <cell r="H1617"/>
          <cell r="I1617"/>
          <cell r="J1617"/>
          <cell r="K1617">
            <v>0</v>
          </cell>
        </row>
        <row r="1618">
          <cell r="A1618">
            <v>26298</v>
          </cell>
          <cell r="B1618" t="str">
            <v>Fort Collins-Breakfast</v>
          </cell>
          <cell r="C1618" t="str">
            <v>USA &amp; Canada</v>
          </cell>
          <cell r="D1618"/>
          <cell r="E1618">
            <v>78</v>
          </cell>
          <cell r="F1618">
            <v>81</v>
          </cell>
          <cell r="G1618"/>
          <cell r="H1618"/>
          <cell r="I1618"/>
          <cell r="J1618"/>
          <cell r="K1618">
            <v>3</v>
          </cell>
        </row>
        <row r="1619">
          <cell r="A1619">
            <v>26299</v>
          </cell>
          <cell r="B1619" t="str">
            <v>Loveland Thompson Valley</v>
          </cell>
          <cell r="C1619" t="str">
            <v>USA &amp; Canada</v>
          </cell>
          <cell r="D1619"/>
          <cell r="E1619">
            <v>44</v>
          </cell>
          <cell r="F1619">
            <v>47</v>
          </cell>
          <cell r="G1619"/>
          <cell r="H1619"/>
          <cell r="I1619"/>
          <cell r="J1619"/>
          <cell r="K1619">
            <v>3</v>
          </cell>
        </row>
        <row r="1620">
          <cell r="A1620">
            <v>27325</v>
          </cell>
          <cell r="B1620" t="str">
            <v>Jackson Hole Breakfast</v>
          </cell>
          <cell r="C1620" t="str">
            <v>USA &amp; Canada</v>
          </cell>
          <cell r="D1620"/>
          <cell r="E1620">
            <v>13</v>
          </cell>
          <cell r="F1620">
            <v>13</v>
          </cell>
          <cell r="G1620"/>
          <cell r="H1620"/>
          <cell r="I1620"/>
          <cell r="J1620"/>
          <cell r="K1620">
            <v>0</v>
          </cell>
        </row>
        <row r="1621">
          <cell r="A1621">
            <v>29405</v>
          </cell>
          <cell r="B1621" t="str">
            <v>Casper-Five Trails</v>
          </cell>
          <cell r="C1621" t="str">
            <v>USA &amp; Canada</v>
          </cell>
          <cell r="D1621"/>
          <cell r="E1621">
            <v>50</v>
          </cell>
          <cell r="F1621">
            <v>52</v>
          </cell>
          <cell r="G1621"/>
          <cell r="H1621"/>
          <cell r="I1621"/>
          <cell r="J1621"/>
          <cell r="K1621">
            <v>2</v>
          </cell>
        </row>
        <row r="1622">
          <cell r="A1622">
            <v>29917</v>
          </cell>
          <cell r="B1622" t="str">
            <v>Star Valley (Afton)</v>
          </cell>
          <cell r="C1622" t="str">
            <v>USA &amp; Canada</v>
          </cell>
          <cell r="D1622"/>
          <cell r="E1622">
            <v>17</v>
          </cell>
          <cell r="F1622">
            <v>19</v>
          </cell>
          <cell r="G1622"/>
          <cell r="H1622"/>
          <cell r="I1622"/>
          <cell r="J1622"/>
          <cell r="K1622">
            <v>2</v>
          </cell>
        </row>
        <row r="1623">
          <cell r="A1623">
            <v>31279</v>
          </cell>
          <cell r="B1623" t="str">
            <v>Laramie Sunrise</v>
          </cell>
          <cell r="C1623" t="str">
            <v>USA &amp; Canada</v>
          </cell>
          <cell r="D1623"/>
          <cell r="E1623">
            <v>33</v>
          </cell>
          <cell r="F1623">
            <v>31</v>
          </cell>
          <cell r="G1623"/>
          <cell r="H1623"/>
          <cell r="I1623"/>
          <cell r="J1623"/>
          <cell r="K1623">
            <v>-2</v>
          </cell>
        </row>
        <row r="1624">
          <cell r="A1624">
            <v>55318</v>
          </cell>
          <cell r="B1624" t="str">
            <v>Teton Valley</v>
          </cell>
          <cell r="C1624" t="str">
            <v>USA &amp; Canada</v>
          </cell>
          <cell r="D1624"/>
          <cell r="E1624">
            <v>24</v>
          </cell>
          <cell r="F1624">
            <v>23</v>
          </cell>
          <cell r="G1624"/>
          <cell r="H1624"/>
          <cell r="I1624"/>
          <cell r="J1624"/>
          <cell r="K1624">
            <v>-1</v>
          </cell>
        </row>
        <row r="1625">
          <cell r="A1625">
            <v>59684</v>
          </cell>
          <cell r="B1625" t="str">
            <v>Cheyenne Sunrise</v>
          </cell>
          <cell r="C1625" t="str">
            <v>USA &amp; Canada</v>
          </cell>
          <cell r="D1625"/>
          <cell r="E1625">
            <v>24</v>
          </cell>
          <cell r="F1625">
            <v>24</v>
          </cell>
          <cell r="G1625"/>
          <cell r="H1625"/>
          <cell r="I1625"/>
          <cell r="J1625"/>
          <cell r="K1625">
            <v>0</v>
          </cell>
        </row>
        <row r="1626">
          <cell r="A1626">
            <v>60864</v>
          </cell>
          <cell r="B1626" t="str">
            <v>Fort Collins After Work</v>
          </cell>
          <cell r="C1626" t="str">
            <v>USA &amp; Canada</v>
          </cell>
          <cell r="D1626"/>
          <cell r="E1626">
            <v>32</v>
          </cell>
          <cell r="F1626">
            <v>32</v>
          </cell>
          <cell r="G1626"/>
          <cell r="H1626"/>
          <cell r="I1626"/>
          <cell r="J1626"/>
          <cell r="K1626">
            <v>0</v>
          </cell>
        </row>
        <row r="1627">
          <cell r="A1627">
            <v>68276</v>
          </cell>
          <cell r="B1627" t="str">
            <v>Jackson Hole Supper</v>
          </cell>
          <cell r="C1627" t="str">
            <v>USA &amp; Canada</v>
          </cell>
          <cell r="D1627"/>
          <cell r="E1627">
            <v>22</v>
          </cell>
          <cell r="F1627">
            <v>17</v>
          </cell>
          <cell r="G1627"/>
          <cell r="H1627"/>
          <cell r="I1627"/>
          <cell r="J1627"/>
          <cell r="K1627">
            <v>-5</v>
          </cell>
        </row>
        <row r="1628">
          <cell r="A1628">
            <v>73678</v>
          </cell>
          <cell r="B1628" t="str">
            <v>Steamboat Springs (Ski Town USA) Morning</v>
          </cell>
          <cell r="C1628" t="str">
            <v>USA &amp; Canada</v>
          </cell>
          <cell r="D1628"/>
          <cell r="E1628">
            <v>36</v>
          </cell>
          <cell r="F1628">
            <v>37</v>
          </cell>
          <cell r="G1628"/>
          <cell r="H1628"/>
          <cell r="I1628"/>
          <cell r="J1628"/>
          <cell r="K1628">
            <v>1</v>
          </cell>
        </row>
        <row r="1629">
          <cell r="A1629">
            <v>74884</v>
          </cell>
          <cell r="B1629" t="str">
            <v>Loveland Mountain View</v>
          </cell>
          <cell r="C1629" t="str">
            <v>USA &amp; Canada</v>
          </cell>
          <cell r="D1629"/>
          <cell r="E1629">
            <v>31</v>
          </cell>
          <cell r="F1629">
            <v>30</v>
          </cell>
          <cell r="G1629"/>
          <cell r="H1629"/>
          <cell r="I1629"/>
          <cell r="J1629"/>
          <cell r="K1629">
            <v>-1</v>
          </cell>
        </row>
        <row r="1630">
          <cell r="A1630">
            <v>79558</v>
          </cell>
          <cell r="B1630" t="str">
            <v>Greeley-After Hours</v>
          </cell>
          <cell r="C1630" t="str">
            <v>USA &amp; Canada</v>
          </cell>
          <cell r="D1630"/>
          <cell r="E1630">
            <v>12</v>
          </cell>
          <cell r="F1630">
            <v>14</v>
          </cell>
          <cell r="G1630"/>
          <cell r="H1630"/>
          <cell r="I1630"/>
          <cell r="J1630"/>
          <cell r="K1630">
            <v>2</v>
          </cell>
        </row>
        <row r="1631">
          <cell r="A1631">
            <v>83390</v>
          </cell>
          <cell r="B1631" t="str">
            <v>Estes Park-Longs Peak</v>
          </cell>
          <cell r="C1631" t="str">
            <v>USA &amp; Canada</v>
          </cell>
          <cell r="D1631"/>
          <cell r="E1631">
            <v>9</v>
          </cell>
          <cell r="F1631">
            <v>9</v>
          </cell>
          <cell r="G1631"/>
          <cell r="H1631"/>
          <cell r="I1631"/>
          <cell r="J1631"/>
          <cell r="K1631">
            <v>0</v>
          </cell>
        </row>
        <row r="1632">
          <cell r="A1632">
            <v>84159</v>
          </cell>
          <cell r="B1632" t="str">
            <v>Casper-Reveille</v>
          </cell>
          <cell r="C1632" t="str">
            <v>USA &amp; Canada</v>
          </cell>
          <cell r="D1632"/>
          <cell r="E1632">
            <v>35</v>
          </cell>
          <cell r="F1632">
            <v>33</v>
          </cell>
          <cell r="G1632"/>
          <cell r="H1632"/>
          <cell r="I1632"/>
          <cell r="J1632"/>
          <cell r="K1632">
            <v>-2</v>
          </cell>
        </row>
        <row r="1633">
          <cell r="A1633">
            <v>85786</v>
          </cell>
          <cell r="B1633" t="str">
            <v>Cheyenne After Hours</v>
          </cell>
          <cell r="C1633" t="str">
            <v>USA &amp; Canada</v>
          </cell>
          <cell r="D1633"/>
          <cell r="E1633">
            <v>19</v>
          </cell>
          <cell r="F1633">
            <v>22</v>
          </cell>
          <cell r="G1633"/>
          <cell r="H1633"/>
          <cell r="I1633"/>
          <cell r="J1633"/>
          <cell r="K1633">
            <v>3</v>
          </cell>
        </row>
        <row r="1634">
          <cell r="A1634" t="str">
            <v>Existing Club Totals</v>
          </cell>
          <cell r="B1634"/>
          <cell r="C1634"/>
          <cell r="D1634"/>
          <cell r="E1634">
            <v>2883</v>
          </cell>
          <cell r="F1634">
            <v>2892</v>
          </cell>
          <cell r="G1634"/>
          <cell r="H1634"/>
          <cell r="I1634"/>
          <cell r="J1634"/>
          <cell r="K1634">
            <v>9</v>
          </cell>
        </row>
        <row r="1636">
          <cell r="A1636" t="str">
            <v>No New Clubs Chartered Since 1 July</v>
          </cell>
          <cell r="B1636"/>
          <cell r="C1636"/>
          <cell r="D1636"/>
          <cell r="E1636"/>
          <cell r="F1636"/>
          <cell r="G1636"/>
          <cell r="H1636"/>
          <cell r="I1636"/>
          <cell r="J1636"/>
          <cell r="K1636"/>
        </row>
        <row r="1637">
          <cell r="A1637" t="str">
            <v>Club ID</v>
          </cell>
          <cell r="B1637" t="str">
            <v>Club Name</v>
          </cell>
          <cell r="C1637" t="str">
            <v>Region 14 Name</v>
          </cell>
          <cell r="D1637"/>
          <cell r="E1637" t="str">
            <v>Member Count @ 1 July</v>
          </cell>
          <cell r="F1637" t="str">
            <v>Member Count @ Current</v>
          </cell>
          <cell r="G1637"/>
          <cell r="H1637" t="str">
            <v>Termination Reason</v>
          </cell>
          <cell r="I1637"/>
          <cell r="J1637" t="str">
            <v>Termination Date</v>
          </cell>
          <cell r="K1637" t="str">
            <v>Net Change from 1 July</v>
          </cell>
        </row>
        <row r="1638">
          <cell r="A1638"/>
          <cell r="B1638"/>
          <cell r="C1638"/>
          <cell r="D1638"/>
          <cell r="E1638">
            <v>0</v>
          </cell>
          <cell r="F1638">
            <v>0</v>
          </cell>
          <cell r="G1638"/>
          <cell r="H1638"/>
          <cell r="I1638"/>
          <cell r="J1638"/>
          <cell r="K1638">
            <v>0</v>
          </cell>
        </row>
        <row r="1639">
          <cell r="A1639" t="str">
            <v>New Club Totals</v>
          </cell>
          <cell r="B1639"/>
          <cell r="C1639"/>
          <cell r="D1639"/>
          <cell r="E1639">
            <v>0</v>
          </cell>
          <cell r="F1639">
            <v>0</v>
          </cell>
          <cell r="G1639"/>
          <cell r="H1639"/>
          <cell r="I1639"/>
          <cell r="J1639"/>
          <cell r="K1639">
            <v>0</v>
          </cell>
        </row>
        <row r="1641">
          <cell r="A1641"/>
          <cell r="B1641"/>
          <cell r="C1641"/>
          <cell r="D1641" t="str">
            <v>Member at 1 July</v>
          </cell>
          <cell r="E1641"/>
          <cell r="F1641"/>
          <cell r="G1641" t="str">
            <v>Member @ Current</v>
          </cell>
          <cell r="H1641"/>
          <cell r="I1641" t="str">
            <v>Net Change from 1 July</v>
          </cell>
          <cell r="J1641"/>
          <cell r="K1641"/>
        </row>
        <row r="1642">
          <cell r="A1642" t="str">
            <v>Total Performance For District # 5440</v>
          </cell>
          <cell r="B1642"/>
          <cell r="C1642"/>
          <cell r="D1642">
            <v>2883</v>
          </cell>
          <cell r="E1642"/>
          <cell r="F1642"/>
          <cell r="G1642">
            <v>2892</v>
          </cell>
          <cell r="H1642"/>
          <cell r="I1642">
            <v>9</v>
          </cell>
          <cell r="J1642"/>
          <cell r="K1642"/>
        </row>
        <row r="1644">
          <cell r="A1644" t="str">
            <v>District ID 5450</v>
          </cell>
          <cell r="B1644"/>
          <cell r="C1644"/>
          <cell r="D1644"/>
          <cell r="E1644"/>
          <cell r="F1644"/>
          <cell r="G1644"/>
          <cell r="H1644"/>
          <cell r="I1644"/>
          <cell r="J1644"/>
          <cell r="K1644"/>
        </row>
        <row r="1645">
          <cell r="A1645" t="str">
            <v>Club ID</v>
          </cell>
          <cell r="B1645" t="str">
            <v>Club Name</v>
          </cell>
          <cell r="C1645" t="str">
            <v>Region 14 Name</v>
          </cell>
          <cell r="D1645"/>
          <cell r="E1645" t="str">
            <v>Member Count @ 1 July</v>
          </cell>
          <cell r="F1645" t="str">
            <v>Member Count @ Current</v>
          </cell>
          <cell r="G1645"/>
          <cell r="H1645" t="str">
            <v>Termination Reason</v>
          </cell>
          <cell r="I1645"/>
          <cell r="J1645" t="str">
            <v>Termination Date</v>
          </cell>
          <cell r="K1645" t="str">
            <v>Net Change from 1 July</v>
          </cell>
        </row>
        <row r="1646">
          <cell r="A1646">
            <v>1089</v>
          </cell>
          <cell r="B1646" t="str">
            <v>Arvada</v>
          </cell>
          <cell r="C1646" t="str">
            <v>USA &amp; Canada</v>
          </cell>
          <cell r="D1646"/>
          <cell r="E1646">
            <v>26</v>
          </cell>
          <cell r="F1646">
            <v>26</v>
          </cell>
          <cell r="G1646"/>
          <cell r="H1646"/>
          <cell r="I1646"/>
          <cell r="J1646"/>
          <cell r="K1646">
            <v>0</v>
          </cell>
        </row>
        <row r="1647">
          <cell r="A1647">
            <v>1090</v>
          </cell>
          <cell r="B1647" t="str">
            <v>Aurora</v>
          </cell>
          <cell r="C1647" t="str">
            <v>USA &amp; Canada</v>
          </cell>
          <cell r="D1647"/>
          <cell r="E1647">
            <v>84</v>
          </cell>
          <cell r="F1647">
            <v>84</v>
          </cell>
          <cell r="G1647"/>
          <cell r="H1647"/>
          <cell r="I1647"/>
          <cell r="J1647"/>
          <cell r="K1647">
            <v>0</v>
          </cell>
        </row>
        <row r="1648">
          <cell r="A1648">
            <v>1091</v>
          </cell>
          <cell r="B1648" t="str">
            <v>Boulder</v>
          </cell>
          <cell r="C1648" t="str">
            <v>USA &amp; Canada</v>
          </cell>
          <cell r="D1648"/>
          <cell r="E1648">
            <v>228</v>
          </cell>
          <cell r="F1648">
            <v>226</v>
          </cell>
          <cell r="G1648"/>
          <cell r="H1648"/>
          <cell r="I1648"/>
          <cell r="J1648"/>
          <cell r="K1648">
            <v>-2</v>
          </cell>
        </row>
        <row r="1649">
          <cell r="A1649">
            <v>1092</v>
          </cell>
          <cell r="B1649" t="str">
            <v>Brighton</v>
          </cell>
          <cell r="C1649" t="str">
            <v>USA &amp; Canada</v>
          </cell>
          <cell r="D1649"/>
          <cell r="E1649">
            <v>29</v>
          </cell>
          <cell r="F1649">
            <v>33</v>
          </cell>
          <cell r="G1649"/>
          <cell r="H1649"/>
          <cell r="I1649"/>
          <cell r="J1649"/>
          <cell r="K1649">
            <v>4</v>
          </cell>
        </row>
        <row r="1650">
          <cell r="A1650">
            <v>1093</v>
          </cell>
          <cell r="B1650" t="str">
            <v>Broomfield</v>
          </cell>
          <cell r="C1650" t="str">
            <v>USA &amp; Canada</v>
          </cell>
          <cell r="D1650"/>
          <cell r="E1650">
            <v>63</v>
          </cell>
          <cell r="F1650">
            <v>66</v>
          </cell>
          <cell r="G1650"/>
          <cell r="H1650"/>
          <cell r="I1650"/>
          <cell r="J1650"/>
          <cell r="K1650">
            <v>3</v>
          </cell>
        </row>
        <row r="1651">
          <cell r="A1651">
            <v>1094</v>
          </cell>
          <cell r="B1651" t="str">
            <v>Brush</v>
          </cell>
          <cell r="C1651" t="str">
            <v>USA &amp; Canada</v>
          </cell>
          <cell r="D1651"/>
          <cell r="E1651">
            <v>19</v>
          </cell>
          <cell r="F1651">
            <v>17</v>
          </cell>
          <cell r="G1651"/>
          <cell r="H1651"/>
          <cell r="I1651"/>
          <cell r="J1651"/>
          <cell r="K1651">
            <v>-2</v>
          </cell>
        </row>
        <row r="1652">
          <cell r="A1652">
            <v>1095</v>
          </cell>
          <cell r="B1652" t="str">
            <v>Commerce City</v>
          </cell>
          <cell r="C1652" t="str">
            <v>USA &amp; Canada</v>
          </cell>
          <cell r="D1652"/>
          <cell r="E1652">
            <v>41</v>
          </cell>
          <cell r="F1652">
            <v>41</v>
          </cell>
          <cell r="G1652"/>
          <cell r="H1652"/>
          <cell r="I1652"/>
          <cell r="J1652"/>
          <cell r="K1652">
            <v>0</v>
          </cell>
        </row>
        <row r="1653">
          <cell r="A1653">
            <v>1097</v>
          </cell>
          <cell r="B1653" t="str">
            <v>Denver</v>
          </cell>
          <cell r="C1653" t="str">
            <v>USA &amp; Canada</v>
          </cell>
          <cell r="D1653"/>
          <cell r="E1653">
            <v>197</v>
          </cell>
          <cell r="F1653">
            <v>190</v>
          </cell>
          <cell r="G1653"/>
          <cell r="H1653"/>
          <cell r="I1653"/>
          <cell r="J1653"/>
          <cell r="K1653">
            <v>-7</v>
          </cell>
        </row>
        <row r="1654">
          <cell r="A1654">
            <v>1098</v>
          </cell>
          <cell r="B1654" t="str">
            <v>Englewood</v>
          </cell>
          <cell r="C1654" t="str">
            <v>USA &amp; Canada</v>
          </cell>
          <cell r="D1654"/>
          <cell r="E1654">
            <v>21</v>
          </cell>
          <cell r="F1654">
            <v>24</v>
          </cell>
          <cell r="G1654"/>
          <cell r="H1654"/>
          <cell r="I1654"/>
          <cell r="J1654"/>
          <cell r="K1654">
            <v>3</v>
          </cell>
        </row>
        <row r="1655">
          <cell r="A1655">
            <v>1103</v>
          </cell>
          <cell r="B1655" t="str">
            <v>Fort Morgan</v>
          </cell>
          <cell r="C1655" t="str">
            <v>USA &amp; Canada</v>
          </cell>
          <cell r="D1655"/>
          <cell r="E1655">
            <v>24</v>
          </cell>
          <cell r="F1655">
            <v>27</v>
          </cell>
          <cell r="G1655"/>
          <cell r="H1655"/>
          <cell r="I1655"/>
          <cell r="J1655"/>
          <cell r="K1655">
            <v>3</v>
          </cell>
        </row>
        <row r="1656">
          <cell r="A1656">
            <v>1104</v>
          </cell>
          <cell r="B1656" t="str">
            <v>Grand Lake</v>
          </cell>
          <cell r="C1656" t="str">
            <v>USA &amp; Canada</v>
          </cell>
          <cell r="D1656"/>
          <cell r="E1656">
            <v>38</v>
          </cell>
          <cell r="F1656">
            <v>41</v>
          </cell>
          <cell r="G1656"/>
          <cell r="H1656"/>
          <cell r="I1656"/>
          <cell r="J1656"/>
          <cell r="K1656">
            <v>3</v>
          </cell>
        </row>
        <row r="1657">
          <cell r="A1657">
            <v>1108</v>
          </cell>
          <cell r="B1657" t="str">
            <v>Kremmling</v>
          </cell>
          <cell r="C1657" t="str">
            <v>USA &amp; Canada</v>
          </cell>
          <cell r="D1657"/>
          <cell r="E1657">
            <v>10</v>
          </cell>
          <cell r="F1657">
            <v>12</v>
          </cell>
          <cell r="G1657"/>
          <cell r="H1657"/>
          <cell r="I1657"/>
          <cell r="J1657"/>
          <cell r="K1657">
            <v>2</v>
          </cell>
        </row>
        <row r="1658">
          <cell r="A1658">
            <v>1109</v>
          </cell>
          <cell r="B1658" t="str">
            <v>Lakewood</v>
          </cell>
          <cell r="C1658" t="str">
            <v>USA &amp; Canada</v>
          </cell>
          <cell r="D1658"/>
          <cell r="E1658">
            <v>14</v>
          </cell>
          <cell r="F1658">
            <v>13</v>
          </cell>
          <cell r="G1658"/>
          <cell r="H1658"/>
          <cell r="I1658"/>
          <cell r="J1658"/>
          <cell r="K1658">
            <v>-1</v>
          </cell>
        </row>
        <row r="1659">
          <cell r="A1659">
            <v>1110</v>
          </cell>
          <cell r="B1659" t="str">
            <v>Lakewood Foothills</v>
          </cell>
          <cell r="C1659" t="str">
            <v>USA &amp; Canada</v>
          </cell>
          <cell r="D1659"/>
          <cell r="E1659">
            <v>35</v>
          </cell>
          <cell r="F1659">
            <v>33</v>
          </cell>
          <cell r="G1659"/>
          <cell r="H1659"/>
          <cell r="I1659"/>
          <cell r="J1659"/>
          <cell r="K1659">
            <v>-2</v>
          </cell>
        </row>
        <row r="1660">
          <cell r="A1660">
            <v>1111</v>
          </cell>
          <cell r="B1660" t="str">
            <v>Littleton</v>
          </cell>
          <cell r="C1660" t="str">
            <v>USA &amp; Canada</v>
          </cell>
          <cell r="D1660"/>
          <cell r="E1660">
            <v>81</v>
          </cell>
          <cell r="F1660">
            <v>84</v>
          </cell>
          <cell r="G1660"/>
          <cell r="H1660"/>
          <cell r="I1660"/>
          <cell r="J1660"/>
          <cell r="K1660">
            <v>3</v>
          </cell>
        </row>
        <row r="1661">
          <cell r="A1661">
            <v>1112</v>
          </cell>
          <cell r="B1661" t="str">
            <v>Longmont</v>
          </cell>
          <cell r="C1661" t="str">
            <v>USA &amp; Canada</v>
          </cell>
          <cell r="D1661"/>
          <cell r="E1661">
            <v>127</v>
          </cell>
          <cell r="F1661">
            <v>127</v>
          </cell>
          <cell r="G1661"/>
          <cell r="H1661"/>
          <cell r="I1661"/>
          <cell r="J1661"/>
          <cell r="K1661">
            <v>0</v>
          </cell>
        </row>
        <row r="1662">
          <cell r="A1662">
            <v>1114</v>
          </cell>
          <cell r="B1662" t="str">
            <v>Northglenn-Thornton</v>
          </cell>
          <cell r="C1662" t="str">
            <v>USA &amp; Canada</v>
          </cell>
          <cell r="D1662"/>
          <cell r="E1662">
            <v>31</v>
          </cell>
          <cell r="F1662">
            <v>32</v>
          </cell>
          <cell r="G1662"/>
          <cell r="H1662"/>
          <cell r="I1662"/>
          <cell r="J1662"/>
          <cell r="K1662">
            <v>1</v>
          </cell>
        </row>
        <row r="1663">
          <cell r="A1663">
            <v>1116</v>
          </cell>
          <cell r="B1663" t="str">
            <v>Smoky Hill (Aurora)</v>
          </cell>
          <cell r="C1663" t="str">
            <v>USA &amp; Canada</v>
          </cell>
          <cell r="D1663"/>
          <cell r="E1663">
            <v>30</v>
          </cell>
          <cell r="F1663">
            <v>30</v>
          </cell>
          <cell r="G1663"/>
          <cell r="H1663"/>
          <cell r="I1663"/>
          <cell r="J1663"/>
          <cell r="K1663">
            <v>0</v>
          </cell>
        </row>
        <row r="1664">
          <cell r="A1664">
            <v>1119</v>
          </cell>
          <cell r="B1664" t="str">
            <v>University Hills (Denver)</v>
          </cell>
          <cell r="C1664" t="str">
            <v>USA &amp; Canada</v>
          </cell>
          <cell r="D1664"/>
          <cell r="E1664">
            <v>58</v>
          </cell>
          <cell r="F1664">
            <v>58</v>
          </cell>
          <cell r="G1664"/>
          <cell r="H1664"/>
          <cell r="I1664"/>
          <cell r="J1664"/>
          <cell r="K1664">
            <v>0</v>
          </cell>
        </row>
        <row r="1665">
          <cell r="A1665">
            <v>1120</v>
          </cell>
          <cell r="B1665" t="str">
            <v>Westminster</v>
          </cell>
          <cell r="C1665" t="str">
            <v>USA &amp; Canada</v>
          </cell>
          <cell r="D1665"/>
          <cell r="E1665">
            <v>38</v>
          </cell>
          <cell r="F1665">
            <v>34</v>
          </cell>
          <cell r="G1665"/>
          <cell r="H1665"/>
          <cell r="I1665"/>
          <cell r="J1665"/>
          <cell r="K1665">
            <v>-4</v>
          </cell>
        </row>
        <row r="1666">
          <cell r="A1666">
            <v>1121</v>
          </cell>
          <cell r="B1666" t="str">
            <v>Wheat Ridge</v>
          </cell>
          <cell r="C1666" t="str">
            <v>USA &amp; Canada</v>
          </cell>
          <cell r="D1666"/>
          <cell r="E1666">
            <v>32</v>
          </cell>
          <cell r="F1666">
            <v>32</v>
          </cell>
          <cell r="G1666"/>
          <cell r="H1666"/>
          <cell r="I1666"/>
          <cell r="J1666"/>
          <cell r="K1666">
            <v>0</v>
          </cell>
        </row>
        <row r="1667">
          <cell r="A1667">
            <v>1186</v>
          </cell>
          <cell r="B1667" t="str">
            <v>Summit County (Frisco)</v>
          </cell>
          <cell r="C1667" t="str">
            <v>USA &amp; Canada</v>
          </cell>
          <cell r="D1667"/>
          <cell r="E1667">
            <v>116</v>
          </cell>
          <cell r="F1667">
            <v>114</v>
          </cell>
          <cell r="G1667"/>
          <cell r="H1667"/>
          <cell r="I1667"/>
          <cell r="J1667"/>
          <cell r="K1667">
            <v>-2</v>
          </cell>
        </row>
        <row r="1668">
          <cell r="A1668">
            <v>21398</v>
          </cell>
          <cell r="B1668" t="str">
            <v>South Jefferson County (Jeffco)</v>
          </cell>
          <cell r="C1668" t="str">
            <v>USA &amp; Canada</v>
          </cell>
          <cell r="D1668"/>
          <cell r="E1668">
            <v>33</v>
          </cell>
          <cell r="F1668">
            <v>35</v>
          </cell>
          <cell r="G1668"/>
          <cell r="H1668"/>
          <cell r="I1668"/>
          <cell r="J1668"/>
          <cell r="K1668">
            <v>2</v>
          </cell>
        </row>
        <row r="1669">
          <cell r="A1669">
            <v>22493</v>
          </cell>
          <cell r="B1669" t="str">
            <v>Evergreen</v>
          </cell>
          <cell r="C1669" t="str">
            <v>USA &amp; Canada</v>
          </cell>
          <cell r="D1669"/>
          <cell r="E1669">
            <v>98</v>
          </cell>
          <cell r="F1669">
            <v>98</v>
          </cell>
          <cell r="G1669"/>
          <cell r="H1669"/>
          <cell r="I1669"/>
          <cell r="J1669"/>
          <cell r="K1669">
            <v>0</v>
          </cell>
        </row>
        <row r="1670">
          <cell r="A1670">
            <v>22543</v>
          </cell>
          <cell r="B1670" t="str">
            <v>Longmont Twin Peaks</v>
          </cell>
          <cell r="C1670" t="str">
            <v>USA &amp; Canada</v>
          </cell>
          <cell r="D1670"/>
          <cell r="E1670">
            <v>73</v>
          </cell>
          <cell r="F1670">
            <v>73</v>
          </cell>
          <cell r="G1670"/>
          <cell r="H1670"/>
          <cell r="I1670"/>
          <cell r="J1670"/>
          <cell r="K1670">
            <v>0</v>
          </cell>
        </row>
        <row r="1671">
          <cell r="A1671">
            <v>22628</v>
          </cell>
          <cell r="B1671" t="str">
            <v>Boulder Valley</v>
          </cell>
          <cell r="C1671" t="str">
            <v>USA &amp; Canada</v>
          </cell>
          <cell r="D1671"/>
          <cell r="E1671">
            <v>73</v>
          </cell>
          <cell r="F1671">
            <v>71</v>
          </cell>
          <cell r="G1671"/>
          <cell r="H1671"/>
          <cell r="I1671"/>
          <cell r="J1671"/>
          <cell r="K1671">
            <v>-2</v>
          </cell>
        </row>
        <row r="1672">
          <cell r="A1672">
            <v>23063</v>
          </cell>
          <cell r="B1672" t="str">
            <v>Denver Stapleton</v>
          </cell>
          <cell r="C1672" t="str">
            <v>USA &amp; Canada</v>
          </cell>
          <cell r="D1672"/>
          <cell r="E1672">
            <v>15</v>
          </cell>
          <cell r="F1672">
            <v>12</v>
          </cell>
          <cell r="G1672"/>
          <cell r="H1672"/>
          <cell r="I1672"/>
          <cell r="J1672"/>
          <cell r="K1672">
            <v>-3</v>
          </cell>
        </row>
        <row r="1673">
          <cell r="A1673">
            <v>23064</v>
          </cell>
          <cell r="B1673" t="str">
            <v>Highlands Ranch (Littleton)</v>
          </cell>
          <cell r="C1673" t="str">
            <v>USA &amp; Canada</v>
          </cell>
          <cell r="D1673"/>
          <cell r="E1673">
            <v>90</v>
          </cell>
          <cell r="F1673">
            <v>90</v>
          </cell>
          <cell r="G1673"/>
          <cell r="H1673"/>
          <cell r="I1673"/>
          <cell r="J1673"/>
          <cell r="K1673">
            <v>0</v>
          </cell>
        </row>
        <row r="1674">
          <cell r="A1674">
            <v>23165</v>
          </cell>
          <cell r="B1674" t="str">
            <v>Denver Southeast</v>
          </cell>
          <cell r="C1674" t="str">
            <v>USA &amp; Canada</v>
          </cell>
          <cell r="D1674"/>
          <cell r="E1674">
            <v>128</v>
          </cell>
          <cell r="F1674">
            <v>124</v>
          </cell>
          <cell r="G1674"/>
          <cell r="H1674"/>
          <cell r="I1674"/>
          <cell r="J1674"/>
          <cell r="K1674">
            <v>-4</v>
          </cell>
        </row>
        <row r="1675">
          <cell r="A1675">
            <v>23535</v>
          </cell>
          <cell r="B1675" t="str">
            <v>Golden</v>
          </cell>
          <cell r="C1675" t="str">
            <v>USA &amp; Canada</v>
          </cell>
          <cell r="D1675"/>
          <cell r="E1675">
            <v>57</v>
          </cell>
          <cell r="F1675">
            <v>56</v>
          </cell>
          <cell r="G1675"/>
          <cell r="H1675"/>
          <cell r="I1675"/>
          <cell r="J1675"/>
          <cell r="K1675">
            <v>-1</v>
          </cell>
        </row>
        <row r="1676">
          <cell r="A1676">
            <v>23607</v>
          </cell>
          <cell r="B1676" t="str">
            <v>Castle Rock</v>
          </cell>
          <cell r="C1676" t="str">
            <v>USA &amp; Canada</v>
          </cell>
          <cell r="D1676"/>
          <cell r="E1676">
            <v>51</v>
          </cell>
          <cell r="F1676">
            <v>50</v>
          </cell>
          <cell r="G1676"/>
          <cell r="H1676"/>
          <cell r="I1676"/>
          <cell r="J1676"/>
          <cell r="K1676">
            <v>-1</v>
          </cell>
        </row>
        <row r="1677">
          <cell r="A1677">
            <v>24942</v>
          </cell>
          <cell r="B1677" t="str">
            <v>Granby</v>
          </cell>
          <cell r="C1677" t="str">
            <v>USA &amp; Canada</v>
          </cell>
          <cell r="D1677"/>
          <cell r="E1677">
            <v>24</v>
          </cell>
          <cell r="F1677">
            <v>23</v>
          </cell>
          <cell r="G1677"/>
          <cell r="H1677"/>
          <cell r="I1677"/>
          <cell r="J1677"/>
          <cell r="K1677">
            <v>-1</v>
          </cell>
        </row>
        <row r="1678">
          <cell r="A1678">
            <v>25051</v>
          </cell>
          <cell r="B1678" t="str">
            <v>Denver Cherry Creek</v>
          </cell>
          <cell r="C1678" t="str">
            <v>USA &amp; Canada</v>
          </cell>
          <cell r="D1678"/>
          <cell r="E1678">
            <v>33</v>
          </cell>
          <cell r="F1678">
            <v>33</v>
          </cell>
          <cell r="G1678"/>
          <cell r="H1678"/>
          <cell r="I1678"/>
          <cell r="J1678"/>
          <cell r="K1678">
            <v>0</v>
          </cell>
        </row>
        <row r="1679">
          <cell r="A1679">
            <v>26370</v>
          </cell>
          <cell r="B1679" t="str">
            <v>Denver Mile High</v>
          </cell>
          <cell r="C1679" t="str">
            <v>USA &amp; Canada</v>
          </cell>
          <cell r="D1679"/>
          <cell r="E1679">
            <v>53</v>
          </cell>
          <cell r="F1679">
            <v>56</v>
          </cell>
          <cell r="G1679"/>
          <cell r="H1679"/>
          <cell r="I1679"/>
          <cell r="J1679"/>
          <cell r="K1679">
            <v>3</v>
          </cell>
        </row>
        <row r="1680">
          <cell r="A1680">
            <v>27920</v>
          </cell>
          <cell r="B1680" t="str">
            <v>Arvada Sunrise</v>
          </cell>
          <cell r="C1680" t="str">
            <v>USA &amp; Canada</v>
          </cell>
          <cell r="D1680"/>
          <cell r="E1680">
            <v>14</v>
          </cell>
          <cell r="F1680">
            <v>14</v>
          </cell>
          <cell r="G1680"/>
          <cell r="H1680"/>
          <cell r="I1680"/>
          <cell r="J1680"/>
          <cell r="K1680">
            <v>0</v>
          </cell>
        </row>
        <row r="1681">
          <cell r="A1681">
            <v>29730</v>
          </cell>
          <cell r="B1681" t="str">
            <v>Parker</v>
          </cell>
          <cell r="C1681" t="str">
            <v>USA &amp; Canada</v>
          </cell>
          <cell r="D1681"/>
          <cell r="E1681">
            <v>68</v>
          </cell>
          <cell r="F1681">
            <v>65</v>
          </cell>
          <cell r="G1681"/>
          <cell r="H1681"/>
          <cell r="I1681"/>
          <cell r="J1681"/>
          <cell r="K1681">
            <v>-3</v>
          </cell>
        </row>
        <row r="1682">
          <cell r="A1682">
            <v>30412</v>
          </cell>
          <cell r="B1682" t="str">
            <v>Westminster 7:10</v>
          </cell>
          <cell r="C1682" t="str">
            <v>USA &amp; Canada</v>
          </cell>
          <cell r="D1682"/>
          <cell r="E1682">
            <v>32</v>
          </cell>
          <cell r="F1682">
            <v>32</v>
          </cell>
          <cell r="G1682"/>
          <cell r="H1682"/>
          <cell r="I1682"/>
          <cell r="J1682"/>
          <cell r="K1682">
            <v>0</v>
          </cell>
        </row>
        <row r="1683">
          <cell r="A1683">
            <v>30423</v>
          </cell>
          <cell r="B1683" t="str">
            <v>Denver Lodo</v>
          </cell>
          <cell r="C1683" t="str">
            <v>USA &amp; Canada</v>
          </cell>
          <cell r="D1683"/>
          <cell r="E1683">
            <v>25</v>
          </cell>
          <cell r="F1683">
            <v>26</v>
          </cell>
          <cell r="G1683"/>
          <cell r="H1683"/>
          <cell r="I1683"/>
          <cell r="J1683"/>
          <cell r="K1683">
            <v>1</v>
          </cell>
        </row>
        <row r="1684">
          <cell r="A1684">
            <v>31748</v>
          </cell>
          <cell r="B1684" t="str">
            <v>Conifer</v>
          </cell>
          <cell r="C1684" t="str">
            <v>USA &amp; Canada</v>
          </cell>
          <cell r="D1684"/>
          <cell r="E1684">
            <v>30</v>
          </cell>
          <cell r="F1684">
            <v>30</v>
          </cell>
          <cell r="G1684"/>
          <cell r="H1684"/>
          <cell r="I1684"/>
          <cell r="J1684"/>
          <cell r="K1684">
            <v>0</v>
          </cell>
        </row>
        <row r="1685">
          <cell r="A1685">
            <v>50290</v>
          </cell>
          <cell r="B1685" t="str">
            <v>Aurora Gateway</v>
          </cell>
          <cell r="C1685" t="str">
            <v>USA &amp; Canada</v>
          </cell>
          <cell r="D1685"/>
          <cell r="E1685">
            <v>33</v>
          </cell>
          <cell r="F1685">
            <v>32</v>
          </cell>
          <cell r="G1685"/>
          <cell r="H1685"/>
          <cell r="I1685"/>
          <cell r="J1685"/>
          <cell r="K1685">
            <v>-1</v>
          </cell>
        </row>
        <row r="1686">
          <cell r="A1686">
            <v>50423</v>
          </cell>
          <cell r="B1686" t="str">
            <v>Denver Tech Center</v>
          </cell>
          <cell r="C1686" t="str">
            <v>USA &amp; Canada</v>
          </cell>
          <cell r="D1686"/>
          <cell r="E1686">
            <v>34</v>
          </cell>
          <cell r="F1686">
            <v>34</v>
          </cell>
          <cell r="G1686"/>
          <cell r="H1686"/>
          <cell r="I1686"/>
          <cell r="J1686"/>
          <cell r="K1686">
            <v>0</v>
          </cell>
        </row>
        <row r="1687">
          <cell r="A1687">
            <v>50833</v>
          </cell>
          <cell r="B1687" t="str">
            <v>Boulder Flatirons</v>
          </cell>
          <cell r="C1687" t="str">
            <v>USA &amp; Canada</v>
          </cell>
          <cell r="D1687"/>
          <cell r="E1687">
            <v>44</v>
          </cell>
          <cell r="F1687">
            <v>46</v>
          </cell>
          <cell r="G1687"/>
          <cell r="H1687"/>
          <cell r="I1687"/>
          <cell r="J1687"/>
          <cell r="K1687">
            <v>2</v>
          </cell>
        </row>
        <row r="1688">
          <cell r="A1688">
            <v>50920</v>
          </cell>
          <cell r="B1688" t="str">
            <v>Longmont Saint Vrain</v>
          </cell>
          <cell r="C1688" t="str">
            <v>USA &amp; Canada</v>
          </cell>
          <cell r="D1688"/>
          <cell r="E1688">
            <v>17</v>
          </cell>
          <cell r="F1688">
            <v>17</v>
          </cell>
          <cell r="G1688"/>
          <cell r="H1688"/>
          <cell r="I1688"/>
          <cell r="J1688"/>
          <cell r="K1688">
            <v>0</v>
          </cell>
        </row>
        <row r="1689">
          <cell r="A1689">
            <v>52634</v>
          </cell>
          <cell r="B1689" t="str">
            <v>Broomfield Crossing</v>
          </cell>
          <cell r="C1689" t="str">
            <v>USA &amp; Canada</v>
          </cell>
          <cell r="D1689"/>
          <cell r="E1689">
            <v>25</v>
          </cell>
          <cell r="F1689">
            <v>24</v>
          </cell>
          <cell r="G1689"/>
          <cell r="H1689"/>
          <cell r="I1689"/>
          <cell r="J1689"/>
          <cell r="K1689">
            <v>-1</v>
          </cell>
        </row>
        <row r="1690">
          <cell r="A1690">
            <v>52962</v>
          </cell>
          <cell r="B1690" t="str">
            <v>Castle Rock High Noon</v>
          </cell>
          <cell r="C1690" t="str">
            <v>USA &amp; Canada</v>
          </cell>
          <cell r="D1690"/>
          <cell r="E1690">
            <v>18</v>
          </cell>
          <cell r="F1690">
            <v>17</v>
          </cell>
          <cell r="G1690"/>
          <cell r="H1690"/>
          <cell r="I1690"/>
          <cell r="J1690"/>
          <cell r="K1690">
            <v>-1</v>
          </cell>
        </row>
        <row r="1691">
          <cell r="A1691">
            <v>52963</v>
          </cell>
          <cell r="B1691" t="str">
            <v>Clear Creek County 2000</v>
          </cell>
          <cell r="C1691" t="str">
            <v>USA &amp; Canada</v>
          </cell>
          <cell r="D1691"/>
          <cell r="E1691">
            <v>21</v>
          </cell>
          <cell r="F1691">
            <v>21</v>
          </cell>
          <cell r="G1691"/>
          <cell r="H1691"/>
          <cell r="I1691"/>
          <cell r="J1691"/>
          <cell r="K1691">
            <v>0</v>
          </cell>
        </row>
        <row r="1692">
          <cell r="A1692">
            <v>53203</v>
          </cell>
          <cell r="B1692" t="str">
            <v>Peak to Peak</v>
          </cell>
          <cell r="C1692" t="str">
            <v>USA &amp; Canada</v>
          </cell>
          <cell r="D1692"/>
          <cell r="E1692">
            <v>13</v>
          </cell>
          <cell r="F1692">
            <v>16</v>
          </cell>
          <cell r="G1692"/>
          <cell r="H1692"/>
          <cell r="I1692"/>
          <cell r="J1692"/>
          <cell r="K1692">
            <v>3</v>
          </cell>
        </row>
        <row r="1693">
          <cell r="A1693">
            <v>55547</v>
          </cell>
          <cell r="B1693" t="str">
            <v>Centennial</v>
          </cell>
          <cell r="C1693" t="str">
            <v>USA &amp; Canada</v>
          </cell>
          <cell r="D1693"/>
          <cell r="E1693">
            <v>64</v>
          </cell>
          <cell r="F1693">
            <v>64</v>
          </cell>
          <cell r="G1693"/>
          <cell r="H1693"/>
          <cell r="I1693"/>
          <cell r="J1693"/>
          <cell r="K1693">
            <v>0</v>
          </cell>
        </row>
        <row r="1694">
          <cell r="A1694">
            <v>56721</v>
          </cell>
          <cell r="B1694" t="str">
            <v>Mountain Foothills of Evergreen</v>
          </cell>
          <cell r="C1694" t="str">
            <v>USA &amp; Canada</v>
          </cell>
          <cell r="D1694"/>
          <cell r="E1694">
            <v>46</v>
          </cell>
          <cell r="F1694">
            <v>46</v>
          </cell>
          <cell r="G1694"/>
          <cell r="H1694"/>
          <cell r="I1694"/>
          <cell r="J1694"/>
          <cell r="K1694">
            <v>0</v>
          </cell>
        </row>
        <row r="1695">
          <cell r="A1695">
            <v>57094</v>
          </cell>
          <cell r="B1695" t="str">
            <v>E-Club One of District 5450</v>
          </cell>
          <cell r="C1695" t="str">
            <v>USA &amp; Canada</v>
          </cell>
          <cell r="D1695"/>
          <cell r="E1695">
            <v>63</v>
          </cell>
          <cell r="F1695">
            <v>64</v>
          </cell>
          <cell r="G1695"/>
          <cell r="H1695"/>
          <cell r="I1695"/>
          <cell r="J1695"/>
          <cell r="K1695">
            <v>1</v>
          </cell>
        </row>
        <row r="1696">
          <cell r="A1696">
            <v>64714</v>
          </cell>
          <cell r="B1696" t="str">
            <v>Aurora Fitzsimons</v>
          </cell>
          <cell r="C1696" t="str">
            <v>USA &amp; Canada</v>
          </cell>
          <cell r="D1696"/>
          <cell r="E1696">
            <v>12</v>
          </cell>
          <cell r="F1696">
            <v>12</v>
          </cell>
          <cell r="G1696"/>
          <cell r="H1696"/>
          <cell r="I1696"/>
          <cell r="J1696"/>
          <cell r="K1696">
            <v>0</v>
          </cell>
        </row>
        <row r="1697">
          <cell r="A1697">
            <v>71794</v>
          </cell>
          <cell r="B1697" t="str">
            <v>Carbon Valley (Frederick-Firestone-Dacono)</v>
          </cell>
          <cell r="C1697" t="str">
            <v>USA &amp; Canada</v>
          </cell>
          <cell r="D1697"/>
          <cell r="E1697">
            <v>17</v>
          </cell>
          <cell r="F1697">
            <v>18</v>
          </cell>
          <cell r="G1697"/>
          <cell r="H1697"/>
          <cell r="I1697"/>
          <cell r="J1697"/>
          <cell r="K1697">
            <v>1</v>
          </cell>
        </row>
        <row r="1698">
          <cell r="A1698">
            <v>72714</v>
          </cell>
          <cell r="B1698" t="str">
            <v>Winter Park-Fraser Valley</v>
          </cell>
          <cell r="C1698" t="str">
            <v>USA &amp; Canada</v>
          </cell>
          <cell r="D1698"/>
          <cell r="E1698">
            <v>27</v>
          </cell>
          <cell r="F1698">
            <v>27</v>
          </cell>
          <cell r="G1698"/>
          <cell r="H1698"/>
          <cell r="I1698"/>
          <cell r="J1698"/>
          <cell r="K1698">
            <v>0</v>
          </cell>
        </row>
        <row r="1699">
          <cell r="A1699">
            <v>72979</v>
          </cell>
          <cell r="B1699" t="str">
            <v>Erie</v>
          </cell>
          <cell r="C1699" t="str">
            <v>USA &amp; Canada</v>
          </cell>
          <cell r="D1699"/>
          <cell r="E1699">
            <v>19</v>
          </cell>
          <cell r="F1699">
            <v>19</v>
          </cell>
          <cell r="G1699"/>
          <cell r="H1699"/>
          <cell r="I1699"/>
          <cell r="J1699"/>
          <cell r="K1699">
            <v>0</v>
          </cell>
        </row>
        <row r="1700">
          <cell r="A1700">
            <v>73366</v>
          </cell>
          <cell r="B1700" t="str">
            <v>Parker-Cherry Creek Valley</v>
          </cell>
          <cell r="C1700" t="str">
            <v>USA &amp; Canada</v>
          </cell>
          <cell r="D1700"/>
          <cell r="E1700">
            <v>64</v>
          </cell>
          <cell r="F1700">
            <v>56</v>
          </cell>
          <cell r="G1700"/>
          <cell r="H1700"/>
          <cell r="I1700"/>
          <cell r="J1700"/>
          <cell r="K1700">
            <v>-8</v>
          </cell>
        </row>
        <row r="1701">
          <cell r="A1701">
            <v>77425</v>
          </cell>
          <cell r="B1701" t="str">
            <v>Mead</v>
          </cell>
          <cell r="C1701" t="str">
            <v>USA &amp; Canada</v>
          </cell>
          <cell r="D1701"/>
          <cell r="E1701">
            <v>22</v>
          </cell>
          <cell r="F1701">
            <v>24</v>
          </cell>
          <cell r="G1701"/>
          <cell r="H1701"/>
          <cell r="I1701"/>
          <cell r="J1701"/>
          <cell r="K1701">
            <v>2</v>
          </cell>
        </row>
        <row r="1702">
          <cell r="A1702">
            <v>78591</v>
          </cell>
          <cell r="B1702" t="str">
            <v>Breckenridge-Mountain</v>
          </cell>
          <cell r="C1702" t="str">
            <v>USA &amp; Canada</v>
          </cell>
          <cell r="D1702"/>
          <cell r="E1702">
            <v>24</v>
          </cell>
          <cell r="F1702">
            <v>23</v>
          </cell>
          <cell r="G1702"/>
          <cell r="H1702"/>
          <cell r="I1702"/>
          <cell r="J1702"/>
          <cell r="K1702">
            <v>-1</v>
          </cell>
        </row>
        <row r="1703">
          <cell r="A1703">
            <v>81052</v>
          </cell>
          <cell r="B1703" t="str">
            <v>Niwot</v>
          </cell>
          <cell r="C1703" t="str">
            <v>USA &amp; Canada</v>
          </cell>
          <cell r="D1703"/>
          <cell r="E1703">
            <v>21</v>
          </cell>
          <cell r="F1703">
            <v>21</v>
          </cell>
          <cell r="G1703"/>
          <cell r="H1703"/>
          <cell r="I1703"/>
          <cell r="J1703"/>
          <cell r="K1703">
            <v>0</v>
          </cell>
        </row>
        <row r="1704">
          <cell r="A1704">
            <v>82734</v>
          </cell>
          <cell r="B1704" t="str">
            <v>Five Points RiNo</v>
          </cell>
          <cell r="C1704" t="str">
            <v>USA &amp; Canada</v>
          </cell>
          <cell r="D1704"/>
          <cell r="E1704">
            <v>26</v>
          </cell>
          <cell r="F1704">
            <v>23</v>
          </cell>
          <cell r="G1704"/>
          <cell r="H1704"/>
          <cell r="I1704"/>
          <cell r="J1704"/>
          <cell r="K1704">
            <v>-3</v>
          </cell>
        </row>
        <row r="1705">
          <cell r="A1705">
            <v>83762</v>
          </cell>
          <cell r="B1705" t="str">
            <v>Castle Pines</v>
          </cell>
          <cell r="C1705" t="str">
            <v>USA &amp; Canada</v>
          </cell>
          <cell r="D1705"/>
          <cell r="E1705">
            <v>21</v>
          </cell>
          <cell r="F1705">
            <v>21</v>
          </cell>
          <cell r="G1705"/>
          <cell r="H1705"/>
          <cell r="I1705"/>
          <cell r="J1705"/>
          <cell r="K1705">
            <v>0</v>
          </cell>
        </row>
        <row r="1706">
          <cell r="A1706">
            <v>85966</v>
          </cell>
          <cell r="B1706" t="str">
            <v>Platteville</v>
          </cell>
          <cell r="C1706" t="str">
            <v>USA &amp; Canada</v>
          </cell>
          <cell r="D1706"/>
          <cell r="E1706">
            <v>22</v>
          </cell>
          <cell r="F1706">
            <v>21</v>
          </cell>
          <cell r="G1706"/>
          <cell r="H1706"/>
          <cell r="I1706"/>
          <cell r="J1706"/>
          <cell r="K1706">
            <v>-1</v>
          </cell>
        </row>
        <row r="1707">
          <cell r="A1707" t="str">
            <v>Existing Club Totals</v>
          </cell>
          <cell r="B1707"/>
          <cell r="C1707"/>
          <cell r="D1707"/>
          <cell r="E1707">
            <v>2892</v>
          </cell>
          <cell r="F1707">
            <v>2878</v>
          </cell>
          <cell r="G1707"/>
          <cell r="H1707"/>
          <cell r="I1707"/>
          <cell r="J1707"/>
          <cell r="K1707">
            <v>-14</v>
          </cell>
        </row>
        <row r="1709">
          <cell r="A1709" t="str">
            <v>No New Clubs Chartered Since 1 July</v>
          </cell>
          <cell r="B1709"/>
          <cell r="C1709"/>
          <cell r="D1709"/>
          <cell r="E1709"/>
          <cell r="F1709"/>
          <cell r="G1709"/>
          <cell r="H1709"/>
          <cell r="I1709"/>
          <cell r="J1709"/>
          <cell r="K1709"/>
        </row>
        <row r="1710">
          <cell r="A1710" t="str">
            <v>Club ID</v>
          </cell>
          <cell r="B1710" t="str">
            <v>Club Name</v>
          </cell>
          <cell r="C1710" t="str">
            <v>Region 14 Name</v>
          </cell>
          <cell r="D1710"/>
          <cell r="E1710" t="str">
            <v>Member Count @ 1 July</v>
          </cell>
          <cell r="F1710" t="str">
            <v>Member Count @ Current</v>
          </cell>
          <cell r="G1710"/>
          <cell r="H1710" t="str">
            <v>Termination Reason</v>
          </cell>
          <cell r="I1710"/>
          <cell r="J1710" t="str">
            <v>Termination Date</v>
          </cell>
          <cell r="K1710" t="str">
            <v>Net Change from 1 July</v>
          </cell>
        </row>
        <row r="1711">
          <cell r="A1711"/>
          <cell r="B1711"/>
          <cell r="C1711"/>
          <cell r="D1711"/>
          <cell r="E1711">
            <v>0</v>
          </cell>
          <cell r="F1711">
            <v>0</v>
          </cell>
          <cell r="G1711"/>
          <cell r="H1711"/>
          <cell r="I1711"/>
          <cell r="J1711"/>
          <cell r="K1711">
            <v>0</v>
          </cell>
        </row>
        <row r="1712">
          <cell r="A1712" t="str">
            <v>New Club Totals</v>
          </cell>
          <cell r="B1712"/>
          <cell r="C1712"/>
          <cell r="D1712"/>
          <cell r="E1712">
            <v>0</v>
          </cell>
          <cell r="F1712">
            <v>0</v>
          </cell>
          <cell r="G1712"/>
          <cell r="H1712"/>
          <cell r="I1712"/>
          <cell r="J1712"/>
          <cell r="K1712">
            <v>0</v>
          </cell>
        </row>
        <row r="1714">
          <cell r="A1714"/>
          <cell r="B1714"/>
          <cell r="C1714"/>
          <cell r="D1714" t="str">
            <v>Member at 1 July</v>
          </cell>
          <cell r="E1714"/>
          <cell r="F1714"/>
          <cell r="G1714" t="str">
            <v>Member @ Current</v>
          </cell>
          <cell r="H1714"/>
          <cell r="I1714" t="str">
            <v>Net Change from 1 July</v>
          </cell>
          <cell r="J1714"/>
          <cell r="K1714"/>
        </row>
        <row r="1715">
          <cell r="A1715" t="str">
            <v>Total Performance For District # 5450</v>
          </cell>
          <cell r="B1715"/>
          <cell r="C1715"/>
          <cell r="D1715">
            <v>2892</v>
          </cell>
          <cell r="E1715"/>
          <cell r="F1715"/>
          <cell r="G1715">
            <v>2878</v>
          </cell>
          <cell r="H1715"/>
          <cell r="I1715">
            <v>-14</v>
          </cell>
          <cell r="J1715"/>
          <cell r="K1715"/>
        </row>
        <row r="1717">
          <cell r="A1717" t="str">
            <v>District ID 5470</v>
          </cell>
          <cell r="B1717"/>
          <cell r="C1717"/>
          <cell r="D1717"/>
          <cell r="E1717"/>
          <cell r="F1717"/>
          <cell r="G1717"/>
          <cell r="H1717"/>
          <cell r="I1717"/>
          <cell r="J1717"/>
          <cell r="K1717"/>
        </row>
        <row r="1718">
          <cell r="A1718" t="str">
            <v>Club ID</v>
          </cell>
          <cell r="B1718" t="str">
            <v>Club Name</v>
          </cell>
          <cell r="C1718" t="str">
            <v>Region 14 Name</v>
          </cell>
          <cell r="D1718"/>
          <cell r="E1718" t="str">
            <v>Member Count @ 1 July</v>
          </cell>
          <cell r="F1718" t="str">
            <v>Member Count @ Current</v>
          </cell>
          <cell r="G1718"/>
          <cell r="H1718" t="str">
            <v>Termination Reason</v>
          </cell>
          <cell r="I1718"/>
          <cell r="J1718" t="str">
            <v>Termination Date</v>
          </cell>
          <cell r="K1718" t="str">
            <v>Net Change from 1 July</v>
          </cell>
        </row>
        <row r="1719">
          <cell r="A1719">
            <v>1149</v>
          </cell>
          <cell r="B1719" t="str">
            <v>Alamosa</v>
          </cell>
          <cell r="C1719" t="str">
            <v>USA &amp; Canada</v>
          </cell>
          <cell r="D1719"/>
          <cell r="E1719">
            <v>17</v>
          </cell>
          <cell r="F1719">
            <v>16</v>
          </cell>
          <cell r="G1719"/>
          <cell r="H1719"/>
          <cell r="I1719"/>
          <cell r="J1719"/>
          <cell r="K1719">
            <v>-1</v>
          </cell>
        </row>
        <row r="1720">
          <cell r="A1720">
            <v>1150</v>
          </cell>
          <cell r="B1720" t="str">
            <v>Aspen</v>
          </cell>
          <cell r="C1720" t="str">
            <v>USA &amp; Canada</v>
          </cell>
          <cell r="D1720"/>
          <cell r="E1720">
            <v>85</v>
          </cell>
          <cell r="F1720">
            <v>96</v>
          </cell>
          <cell r="G1720"/>
          <cell r="H1720"/>
          <cell r="I1720"/>
          <cell r="J1720"/>
          <cell r="K1720">
            <v>11</v>
          </cell>
        </row>
        <row r="1721">
          <cell r="A1721">
            <v>1151</v>
          </cell>
          <cell r="B1721" t="str">
            <v>Broadmoor District (Colorado Springs)</v>
          </cell>
          <cell r="C1721" t="str">
            <v>USA &amp; Canada</v>
          </cell>
          <cell r="D1721"/>
          <cell r="E1721">
            <v>46</v>
          </cell>
          <cell r="F1721">
            <v>48</v>
          </cell>
          <cell r="G1721"/>
          <cell r="H1721"/>
          <cell r="I1721"/>
          <cell r="J1721"/>
          <cell r="K1721">
            <v>2</v>
          </cell>
        </row>
        <row r="1722">
          <cell r="A1722">
            <v>1152</v>
          </cell>
          <cell r="B1722" t="str">
            <v>Burlington</v>
          </cell>
          <cell r="C1722" t="str">
            <v>USA &amp; Canada</v>
          </cell>
          <cell r="D1722"/>
          <cell r="E1722">
            <v>31</v>
          </cell>
          <cell r="F1722">
            <v>28</v>
          </cell>
          <cell r="G1722"/>
          <cell r="H1722"/>
          <cell r="I1722"/>
          <cell r="J1722"/>
          <cell r="K1722">
            <v>-3</v>
          </cell>
        </row>
        <row r="1723">
          <cell r="A1723">
            <v>1153</v>
          </cell>
          <cell r="B1723" t="str">
            <v>Cañon City</v>
          </cell>
          <cell r="C1723" t="str">
            <v>USA &amp; Canada</v>
          </cell>
          <cell r="D1723"/>
          <cell r="E1723">
            <v>53</v>
          </cell>
          <cell r="F1723">
            <v>49</v>
          </cell>
          <cell r="G1723"/>
          <cell r="H1723"/>
          <cell r="I1723"/>
          <cell r="J1723"/>
          <cell r="K1723">
            <v>-4</v>
          </cell>
        </row>
        <row r="1724">
          <cell r="A1724">
            <v>1154</v>
          </cell>
          <cell r="B1724" t="str">
            <v>Colorado Springs</v>
          </cell>
          <cell r="C1724" t="str">
            <v>USA &amp; Canada</v>
          </cell>
          <cell r="D1724"/>
          <cell r="E1724">
            <v>131</v>
          </cell>
          <cell r="F1724">
            <v>128</v>
          </cell>
          <cell r="G1724"/>
          <cell r="H1724"/>
          <cell r="I1724"/>
          <cell r="J1724"/>
          <cell r="K1724">
            <v>-3</v>
          </cell>
        </row>
        <row r="1725">
          <cell r="A1725">
            <v>1155</v>
          </cell>
          <cell r="B1725" t="str">
            <v>Cortez</v>
          </cell>
          <cell r="C1725" t="str">
            <v>USA &amp; Canada</v>
          </cell>
          <cell r="D1725"/>
          <cell r="E1725">
            <v>11</v>
          </cell>
          <cell r="F1725">
            <v>11</v>
          </cell>
          <cell r="G1725"/>
          <cell r="H1725"/>
          <cell r="I1725"/>
          <cell r="J1725"/>
          <cell r="K1725">
            <v>0</v>
          </cell>
        </row>
        <row r="1726">
          <cell r="A1726">
            <v>1157</v>
          </cell>
          <cell r="B1726" t="str">
            <v>Del Norte</v>
          </cell>
          <cell r="C1726" t="str">
            <v>USA &amp; Canada</v>
          </cell>
          <cell r="D1726"/>
          <cell r="E1726">
            <v>12</v>
          </cell>
          <cell r="F1726">
            <v>11</v>
          </cell>
          <cell r="G1726"/>
          <cell r="H1726"/>
          <cell r="I1726"/>
          <cell r="J1726"/>
          <cell r="K1726">
            <v>-1</v>
          </cell>
        </row>
        <row r="1727">
          <cell r="A1727">
            <v>1158</v>
          </cell>
          <cell r="B1727" t="str">
            <v>Delta</v>
          </cell>
          <cell r="C1727" t="str">
            <v>USA &amp; Canada</v>
          </cell>
          <cell r="D1727"/>
          <cell r="E1727">
            <v>39</v>
          </cell>
          <cell r="F1727">
            <v>39</v>
          </cell>
          <cell r="G1727"/>
          <cell r="H1727"/>
          <cell r="I1727"/>
          <cell r="J1727"/>
          <cell r="K1727">
            <v>0</v>
          </cell>
        </row>
        <row r="1728">
          <cell r="A1728">
            <v>1159</v>
          </cell>
          <cell r="B1728" t="str">
            <v>Dolores</v>
          </cell>
          <cell r="C1728" t="str">
            <v>USA &amp; Canada</v>
          </cell>
          <cell r="D1728"/>
          <cell r="E1728">
            <v>26</v>
          </cell>
          <cell r="F1728">
            <v>24</v>
          </cell>
          <cell r="G1728"/>
          <cell r="H1728"/>
          <cell r="I1728"/>
          <cell r="J1728"/>
          <cell r="K1728">
            <v>-2</v>
          </cell>
        </row>
        <row r="1729">
          <cell r="A1729">
            <v>1160</v>
          </cell>
          <cell r="B1729" t="str">
            <v>Durango</v>
          </cell>
          <cell r="C1729" t="str">
            <v>USA &amp; Canada</v>
          </cell>
          <cell r="D1729"/>
          <cell r="E1729">
            <v>49</v>
          </cell>
          <cell r="F1729">
            <v>44</v>
          </cell>
          <cell r="G1729"/>
          <cell r="H1729"/>
          <cell r="I1729"/>
          <cell r="J1729"/>
          <cell r="K1729">
            <v>-5</v>
          </cell>
        </row>
        <row r="1730">
          <cell r="A1730">
            <v>1161</v>
          </cell>
          <cell r="B1730" t="str">
            <v>Durango High Noon</v>
          </cell>
          <cell r="C1730" t="str">
            <v>USA &amp; Canada</v>
          </cell>
          <cell r="D1730"/>
          <cell r="E1730">
            <v>81</v>
          </cell>
          <cell r="F1730">
            <v>80</v>
          </cell>
          <cell r="G1730"/>
          <cell r="H1730"/>
          <cell r="I1730"/>
          <cell r="J1730"/>
          <cell r="K1730">
            <v>-1</v>
          </cell>
        </row>
        <row r="1731">
          <cell r="A1731">
            <v>1162</v>
          </cell>
          <cell r="B1731" t="str">
            <v>East Colorado Springs</v>
          </cell>
          <cell r="C1731" t="str">
            <v>USA &amp; Canada</v>
          </cell>
          <cell r="D1731"/>
          <cell r="E1731">
            <v>44</v>
          </cell>
          <cell r="F1731">
            <v>46</v>
          </cell>
          <cell r="G1731"/>
          <cell r="H1731"/>
          <cell r="I1731"/>
          <cell r="J1731"/>
          <cell r="K1731">
            <v>2</v>
          </cell>
        </row>
        <row r="1732">
          <cell r="A1732">
            <v>1164</v>
          </cell>
          <cell r="B1732" t="str">
            <v>Fruita</v>
          </cell>
          <cell r="C1732" t="str">
            <v>USA &amp; Canada</v>
          </cell>
          <cell r="D1732"/>
          <cell r="E1732">
            <v>18</v>
          </cell>
          <cell r="F1732">
            <v>19</v>
          </cell>
          <cell r="G1732"/>
          <cell r="H1732"/>
          <cell r="I1732"/>
          <cell r="J1732"/>
          <cell r="K1732">
            <v>1</v>
          </cell>
        </row>
        <row r="1733">
          <cell r="A1733">
            <v>1165</v>
          </cell>
          <cell r="B1733" t="str">
            <v>Garden of the Gods (Colorado Springs)</v>
          </cell>
          <cell r="C1733" t="str">
            <v>USA &amp; Canada</v>
          </cell>
          <cell r="D1733"/>
          <cell r="E1733">
            <v>13</v>
          </cell>
          <cell r="F1733">
            <v>13</v>
          </cell>
          <cell r="G1733"/>
          <cell r="H1733"/>
          <cell r="I1733"/>
          <cell r="J1733"/>
          <cell r="K1733">
            <v>0</v>
          </cell>
        </row>
        <row r="1734">
          <cell r="A1734">
            <v>1166</v>
          </cell>
          <cell r="B1734" t="str">
            <v>Glenwood Springs</v>
          </cell>
          <cell r="C1734" t="str">
            <v>USA &amp; Canada</v>
          </cell>
          <cell r="D1734"/>
          <cell r="E1734">
            <v>56</v>
          </cell>
          <cell r="F1734">
            <v>57</v>
          </cell>
          <cell r="G1734"/>
          <cell r="H1734"/>
          <cell r="I1734"/>
          <cell r="J1734"/>
          <cell r="K1734">
            <v>1</v>
          </cell>
        </row>
        <row r="1735">
          <cell r="A1735">
            <v>1167</v>
          </cell>
          <cell r="B1735" t="str">
            <v>Grand Junction</v>
          </cell>
          <cell r="C1735" t="str">
            <v>USA &amp; Canada</v>
          </cell>
          <cell r="D1735"/>
          <cell r="E1735">
            <v>107</v>
          </cell>
          <cell r="F1735">
            <v>116</v>
          </cell>
          <cell r="G1735"/>
          <cell r="H1735"/>
          <cell r="I1735"/>
          <cell r="J1735"/>
          <cell r="K1735">
            <v>9</v>
          </cell>
        </row>
        <row r="1736">
          <cell r="A1736">
            <v>1168</v>
          </cell>
          <cell r="B1736" t="str">
            <v>Gunnison</v>
          </cell>
          <cell r="C1736" t="str">
            <v>USA &amp; Canada</v>
          </cell>
          <cell r="D1736"/>
          <cell r="E1736">
            <v>21</v>
          </cell>
          <cell r="F1736">
            <v>21</v>
          </cell>
          <cell r="G1736"/>
          <cell r="H1736"/>
          <cell r="I1736"/>
          <cell r="J1736"/>
          <cell r="K1736">
            <v>0</v>
          </cell>
        </row>
        <row r="1737">
          <cell r="A1737">
            <v>1169</v>
          </cell>
          <cell r="B1737" t="str">
            <v>Conejos County-La Jara</v>
          </cell>
          <cell r="C1737" t="str">
            <v>USA &amp; Canada</v>
          </cell>
          <cell r="D1737"/>
          <cell r="E1737">
            <v>14</v>
          </cell>
          <cell r="F1737">
            <v>14</v>
          </cell>
          <cell r="G1737"/>
          <cell r="H1737"/>
          <cell r="I1737"/>
          <cell r="J1737"/>
          <cell r="K1737">
            <v>0</v>
          </cell>
        </row>
        <row r="1738">
          <cell r="A1738">
            <v>1170</v>
          </cell>
          <cell r="B1738" t="str">
            <v>La Junta</v>
          </cell>
          <cell r="C1738" t="str">
            <v>USA &amp; Canada</v>
          </cell>
          <cell r="D1738"/>
          <cell r="E1738">
            <v>17</v>
          </cell>
          <cell r="F1738">
            <v>17</v>
          </cell>
          <cell r="G1738"/>
          <cell r="H1738"/>
          <cell r="I1738"/>
          <cell r="J1738"/>
          <cell r="K1738">
            <v>0</v>
          </cell>
        </row>
        <row r="1739">
          <cell r="A1739">
            <v>1171</v>
          </cell>
          <cell r="B1739" t="str">
            <v>Lamar</v>
          </cell>
          <cell r="C1739" t="str">
            <v>USA &amp; Canada</v>
          </cell>
          <cell r="D1739"/>
          <cell r="E1739">
            <v>23</v>
          </cell>
          <cell r="F1739">
            <v>22</v>
          </cell>
          <cell r="G1739"/>
          <cell r="H1739"/>
          <cell r="I1739"/>
          <cell r="J1739"/>
          <cell r="K1739">
            <v>-1</v>
          </cell>
        </row>
        <row r="1740">
          <cell r="A1740">
            <v>1173</v>
          </cell>
          <cell r="B1740" t="str">
            <v>Limon</v>
          </cell>
          <cell r="C1740" t="str">
            <v>USA &amp; Canada</v>
          </cell>
          <cell r="D1740"/>
          <cell r="E1740">
            <v>17</v>
          </cell>
          <cell r="F1740">
            <v>17</v>
          </cell>
          <cell r="G1740"/>
          <cell r="H1740"/>
          <cell r="I1740"/>
          <cell r="J1740"/>
          <cell r="K1740">
            <v>0</v>
          </cell>
        </row>
        <row r="1741">
          <cell r="A1741">
            <v>1175</v>
          </cell>
          <cell r="B1741" t="str">
            <v>Monte Vista</v>
          </cell>
          <cell r="C1741" t="str">
            <v>USA &amp; Canada</v>
          </cell>
          <cell r="D1741"/>
          <cell r="E1741">
            <v>24</v>
          </cell>
          <cell r="F1741">
            <v>24</v>
          </cell>
          <cell r="G1741"/>
          <cell r="H1741"/>
          <cell r="I1741"/>
          <cell r="J1741"/>
          <cell r="K1741">
            <v>0</v>
          </cell>
        </row>
        <row r="1742">
          <cell r="A1742">
            <v>1176</v>
          </cell>
          <cell r="B1742" t="str">
            <v>Montrose</v>
          </cell>
          <cell r="C1742" t="str">
            <v>USA &amp; Canada</v>
          </cell>
          <cell r="D1742"/>
          <cell r="E1742">
            <v>56</v>
          </cell>
          <cell r="F1742">
            <v>55</v>
          </cell>
          <cell r="G1742"/>
          <cell r="H1742"/>
          <cell r="I1742"/>
          <cell r="J1742"/>
          <cell r="K1742">
            <v>-1</v>
          </cell>
        </row>
        <row r="1743">
          <cell r="A1743">
            <v>1177</v>
          </cell>
          <cell r="B1743" t="str">
            <v>North Colorado Springs</v>
          </cell>
          <cell r="C1743" t="str">
            <v>USA &amp; Canada</v>
          </cell>
          <cell r="D1743"/>
          <cell r="E1743">
            <v>70</v>
          </cell>
          <cell r="F1743">
            <v>74</v>
          </cell>
          <cell r="G1743"/>
          <cell r="H1743"/>
          <cell r="I1743"/>
          <cell r="J1743"/>
          <cell r="K1743">
            <v>4</v>
          </cell>
        </row>
        <row r="1744">
          <cell r="A1744">
            <v>1179</v>
          </cell>
          <cell r="B1744" t="str">
            <v>Pagosa Springs</v>
          </cell>
          <cell r="C1744" t="str">
            <v>USA &amp; Canada</v>
          </cell>
          <cell r="D1744"/>
          <cell r="E1744">
            <v>57</v>
          </cell>
          <cell r="F1744">
            <v>57</v>
          </cell>
          <cell r="G1744"/>
          <cell r="H1744"/>
          <cell r="I1744"/>
          <cell r="J1744"/>
          <cell r="K1744">
            <v>0</v>
          </cell>
        </row>
        <row r="1745">
          <cell r="A1745">
            <v>1180</v>
          </cell>
          <cell r="B1745" t="str">
            <v>North Fork Valley</v>
          </cell>
          <cell r="C1745" t="str">
            <v>USA &amp; Canada</v>
          </cell>
          <cell r="D1745"/>
          <cell r="E1745">
            <v>23</v>
          </cell>
          <cell r="F1745">
            <v>26</v>
          </cell>
          <cell r="G1745"/>
          <cell r="H1745"/>
          <cell r="I1745"/>
          <cell r="J1745"/>
          <cell r="K1745">
            <v>3</v>
          </cell>
        </row>
        <row r="1746">
          <cell r="A1746">
            <v>1181</v>
          </cell>
          <cell r="B1746" t="str">
            <v>Pueblo</v>
          </cell>
          <cell r="C1746" t="str">
            <v>USA &amp; Canada</v>
          </cell>
          <cell r="D1746"/>
          <cell r="E1746">
            <v>95</v>
          </cell>
          <cell r="F1746">
            <v>93</v>
          </cell>
          <cell r="G1746"/>
          <cell r="H1746"/>
          <cell r="I1746"/>
          <cell r="J1746"/>
          <cell r="K1746">
            <v>-2</v>
          </cell>
        </row>
        <row r="1747">
          <cell r="A1747">
            <v>1182</v>
          </cell>
          <cell r="B1747" t="str">
            <v>Redlands (Grand Junction)</v>
          </cell>
          <cell r="C1747" t="str">
            <v>USA &amp; Canada</v>
          </cell>
          <cell r="D1747"/>
          <cell r="E1747">
            <v>18</v>
          </cell>
          <cell r="F1747">
            <v>18</v>
          </cell>
          <cell r="G1747"/>
          <cell r="H1747"/>
          <cell r="I1747"/>
          <cell r="J1747"/>
          <cell r="K1747">
            <v>0</v>
          </cell>
        </row>
        <row r="1748">
          <cell r="A1748">
            <v>1183</v>
          </cell>
          <cell r="B1748" t="str">
            <v>Rifle</v>
          </cell>
          <cell r="C1748" t="str">
            <v>USA &amp; Canada</v>
          </cell>
          <cell r="D1748"/>
          <cell r="E1748">
            <v>20</v>
          </cell>
          <cell r="F1748">
            <v>20</v>
          </cell>
          <cell r="G1748"/>
          <cell r="H1748"/>
          <cell r="I1748"/>
          <cell r="J1748"/>
          <cell r="K1748">
            <v>0</v>
          </cell>
        </row>
        <row r="1749">
          <cell r="A1749">
            <v>1184</v>
          </cell>
          <cell r="B1749" t="str">
            <v>Rocky Ford</v>
          </cell>
          <cell r="C1749" t="str">
            <v>USA &amp; Canada</v>
          </cell>
          <cell r="D1749"/>
          <cell r="E1749">
            <v>12</v>
          </cell>
          <cell r="F1749">
            <v>12</v>
          </cell>
          <cell r="G1749"/>
          <cell r="H1749"/>
          <cell r="I1749"/>
          <cell r="J1749"/>
          <cell r="K1749">
            <v>0</v>
          </cell>
        </row>
        <row r="1750">
          <cell r="A1750">
            <v>1185</v>
          </cell>
          <cell r="B1750" t="str">
            <v>Salida</v>
          </cell>
          <cell r="C1750" t="str">
            <v>USA &amp; Canada</v>
          </cell>
          <cell r="D1750"/>
          <cell r="E1750">
            <v>63</v>
          </cell>
          <cell r="F1750">
            <v>64</v>
          </cell>
          <cell r="G1750"/>
          <cell r="H1750"/>
          <cell r="I1750"/>
          <cell r="J1750"/>
          <cell r="K1750">
            <v>1</v>
          </cell>
        </row>
        <row r="1751">
          <cell r="A1751">
            <v>1187</v>
          </cell>
          <cell r="B1751" t="str">
            <v>Telluride</v>
          </cell>
          <cell r="C1751" t="str">
            <v>USA &amp; Canada</v>
          </cell>
          <cell r="D1751"/>
          <cell r="E1751">
            <v>42</v>
          </cell>
          <cell r="F1751">
            <v>41</v>
          </cell>
          <cell r="G1751"/>
          <cell r="H1751"/>
          <cell r="I1751"/>
          <cell r="J1751"/>
          <cell r="K1751">
            <v>-1</v>
          </cell>
        </row>
        <row r="1752">
          <cell r="A1752">
            <v>1188</v>
          </cell>
          <cell r="B1752" t="str">
            <v>Trinidad</v>
          </cell>
          <cell r="C1752" t="str">
            <v>USA &amp; Canada</v>
          </cell>
          <cell r="D1752"/>
          <cell r="E1752">
            <v>27</v>
          </cell>
          <cell r="F1752">
            <v>29</v>
          </cell>
          <cell r="G1752"/>
          <cell r="H1752"/>
          <cell r="I1752"/>
          <cell r="J1752"/>
          <cell r="K1752">
            <v>2</v>
          </cell>
        </row>
        <row r="1753">
          <cell r="A1753">
            <v>1189</v>
          </cell>
          <cell r="B1753" t="str">
            <v>Vail</v>
          </cell>
          <cell r="C1753" t="str">
            <v>USA &amp; Canada</v>
          </cell>
          <cell r="D1753"/>
          <cell r="E1753">
            <v>45</v>
          </cell>
          <cell r="F1753">
            <v>45</v>
          </cell>
          <cell r="G1753"/>
          <cell r="H1753"/>
          <cell r="I1753"/>
          <cell r="J1753"/>
          <cell r="K1753">
            <v>0</v>
          </cell>
        </row>
        <row r="1754">
          <cell r="A1754">
            <v>1191</v>
          </cell>
          <cell r="B1754" t="str">
            <v>Wet Mountain Valley (Westcliffe), The</v>
          </cell>
          <cell r="C1754" t="str">
            <v>USA &amp; Canada</v>
          </cell>
          <cell r="D1754"/>
          <cell r="E1754">
            <v>35</v>
          </cell>
          <cell r="F1754">
            <v>39</v>
          </cell>
          <cell r="G1754"/>
          <cell r="H1754"/>
          <cell r="I1754"/>
          <cell r="J1754"/>
          <cell r="K1754">
            <v>4</v>
          </cell>
        </row>
        <row r="1755">
          <cell r="A1755">
            <v>21478</v>
          </cell>
          <cell r="B1755" t="str">
            <v>Crested Butte</v>
          </cell>
          <cell r="C1755" t="str">
            <v>USA &amp; Canada</v>
          </cell>
          <cell r="D1755"/>
          <cell r="E1755">
            <v>24</v>
          </cell>
          <cell r="F1755">
            <v>28</v>
          </cell>
          <cell r="G1755"/>
          <cell r="H1755"/>
          <cell r="I1755"/>
          <cell r="J1755"/>
          <cell r="K1755">
            <v>4</v>
          </cell>
        </row>
        <row r="1756">
          <cell r="A1756">
            <v>21727</v>
          </cell>
          <cell r="B1756" t="str">
            <v>Rampart Range, Colorado Springs</v>
          </cell>
          <cell r="C1756" t="str">
            <v>USA &amp; Canada</v>
          </cell>
          <cell r="D1756"/>
          <cell r="E1756">
            <v>12</v>
          </cell>
          <cell r="F1756">
            <v>14</v>
          </cell>
          <cell r="G1756"/>
          <cell r="H1756"/>
          <cell r="I1756"/>
          <cell r="J1756"/>
          <cell r="K1756">
            <v>2</v>
          </cell>
        </row>
        <row r="1757">
          <cell r="A1757">
            <v>24881</v>
          </cell>
          <cell r="B1757" t="str">
            <v>Carbondale</v>
          </cell>
          <cell r="C1757" t="str">
            <v>USA &amp; Canada</v>
          </cell>
          <cell r="D1757"/>
          <cell r="E1757">
            <v>36</v>
          </cell>
          <cell r="F1757">
            <v>34</v>
          </cell>
          <cell r="G1757"/>
          <cell r="H1757"/>
          <cell r="I1757"/>
          <cell r="J1757"/>
          <cell r="K1757">
            <v>-2</v>
          </cell>
        </row>
        <row r="1758">
          <cell r="A1758">
            <v>24917</v>
          </cell>
          <cell r="B1758" t="str">
            <v>Cedaredge</v>
          </cell>
          <cell r="C1758" t="str">
            <v>USA &amp; Canada</v>
          </cell>
          <cell r="D1758"/>
          <cell r="E1758">
            <v>21</v>
          </cell>
          <cell r="F1758">
            <v>22</v>
          </cell>
          <cell r="G1758"/>
          <cell r="H1758"/>
          <cell r="I1758"/>
          <cell r="J1758"/>
          <cell r="K1758">
            <v>1</v>
          </cell>
        </row>
        <row r="1759">
          <cell r="A1759">
            <v>26360</v>
          </cell>
          <cell r="B1759" t="str">
            <v>Pueblo West</v>
          </cell>
          <cell r="C1759" t="str">
            <v>USA &amp; Canada</v>
          </cell>
          <cell r="D1759"/>
          <cell r="E1759">
            <v>24</v>
          </cell>
          <cell r="F1759">
            <v>24</v>
          </cell>
          <cell r="G1759"/>
          <cell r="H1759"/>
          <cell r="I1759"/>
          <cell r="J1759"/>
          <cell r="K1759">
            <v>0</v>
          </cell>
        </row>
        <row r="1760">
          <cell r="A1760">
            <v>27790</v>
          </cell>
          <cell r="B1760" t="str">
            <v>Snowmass Village</v>
          </cell>
          <cell r="C1760" t="str">
            <v>USA &amp; Canada</v>
          </cell>
          <cell r="D1760"/>
          <cell r="E1760">
            <v>40</v>
          </cell>
          <cell r="F1760">
            <v>45</v>
          </cell>
          <cell r="G1760"/>
          <cell r="H1760"/>
          <cell r="I1760"/>
          <cell r="J1760"/>
          <cell r="K1760">
            <v>5</v>
          </cell>
        </row>
        <row r="1761">
          <cell r="A1761">
            <v>29134</v>
          </cell>
          <cell r="B1761" t="str">
            <v>Pikes Peak (Woodland Park)</v>
          </cell>
          <cell r="C1761" t="str">
            <v>USA &amp; Canada</v>
          </cell>
          <cell r="D1761"/>
          <cell r="E1761">
            <v>16</v>
          </cell>
          <cell r="F1761">
            <v>15</v>
          </cell>
          <cell r="G1761"/>
          <cell r="H1761"/>
          <cell r="I1761"/>
          <cell r="J1761"/>
          <cell r="K1761">
            <v>-1</v>
          </cell>
        </row>
        <row r="1762">
          <cell r="A1762">
            <v>30906</v>
          </cell>
          <cell r="B1762" t="str">
            <v>Glenwood Springs Sunset</v>
          </cell>
          <cell r="C1762" t="str">
            <v>USA &amp; Canada</v>
          </cell>
          <cell r="D1762"/>
          <cell r="E1762">
            <v>29</v>
          </cell>
          <cell r="F1762">
            <v>27</v>
          </cell>
          <cell r="G1762"/>
          <cell r="H1762"/>
          <cell r="I1762"/>
          <cell r="J1762"/>
          <cell r="K1762">
            <v>-2</v>
          </cell>
        </row>
        <row r="1763">
          <cell r="A1763">
            <v>50607</v>
          </cell>
          <cell r="B1763" t="str">
            <v>Buena Vista</v>
          </cell>
          <cell r="C1763" t="str">
            <v>USA &amp; Canada</v>
          </cell>
          <cell r="D1763"/>
          <cell r="E1763">
            <v>25</v>
          </cell>
          <cell r="F1763">
            <v>22</v>
          </cell>
          <cell r="G1763"/>
          <cell r="H1763"/>
          <cell r="I1763"/>
          <cell r="J1763"/>
          <cell r="K1763">
            <v>-3</v>
          </cell>
        </row>
        <row r="1764">
          <cell r="A1764">
            <v>51037</v>
          </cell>
          <cell r="B1764" t="str">
            <v>Western Eagle Valley</v>
          </cell>
          <cell r="C1764" t="str">
            <v>USA &amp; Canada</v>
          </cell>
          <cell r="D1764"/>
          <cell r="E1764">
            <v>13</v>
          </cell>
          <cell r="F1764">
            <v>11</v>
          </cell>
          <cell r="G1764"/>
          <cell r="H1764"/>
          <cell r="I1764"/>
          <cell r="J1764"/>
          <cell r="K1764">
            <v>-2</v>
          </cell>
        </row>
        <row r="1765">
          <cell r="A1765">
            <v>52045</v>
          </cell>
          <cell r="B1765" t="str">
            <v>Grand Junction Horizon Sunrise</v>
          </cell>
          <cell r="C1765" t="str">
            <v>USA &amp; Canada</v>
          </cell>
          <cell r="D1765"/>
          <cell r="E1765">
            <v>40</v>
          </cell>
          <cell r="F1765">
            <v>37</v>
          </cell>
          <cell r="G1765"/>
          <cell r="H1765"/>
          <cell r="I1765"/>
          <cell r="J1765"/>
          <cell r="K1765">
            <v>-3</v>
          </cell>
        </row>
        <row r="1766">
          <cell r="A1766">
            <v>59125</v>
          </cell>
          <cell r="B1766" t="str">
            <v>Durango Daybreak</v>
          </cell>
          <cell r="C1766" t="str">
            <v>USA &amp; Canada</v>
          </cell>
          <cell r="D1766"/>
          <cell r="E1766">
            <v>42</v>
          </cell>
          <cell r="F1766">
            <v>45</v>
          </cell>
          <cell r="G1766"/>
          <cell r="H1766"/>
          <cell r="I1766"/>
          <cell r="J1766"/>
          <cell r="K1766">
            <v>3</v>
          </cell>
        </row>
        <row r="1767">
          <cell r="A1767">
            <v>60145</v>
          </cell>
          <cell r="B1767" t="str">
            <v>Mt. Sopris (Carbondale)</v>
          </cell>
          <cell r="C1767" t="str">
            <v>USA &amp; Canada</v>
          </cell>
          <cell r="D1767"/>
          <cell r="E1767">
            <v>11</v>
          </cell>
          <cell r="F1767">
            <v>11</v>
          </cell>
          <cell r="G1767"/>
          <cell r="H1767"/>
          <cell r="I1767"/>
          <cell r="J1767"/>
          <cell r="K1767">
            <v>0</v>
          </cell>
        </row>
        <row r="1768">
          <cell r="A1768">
            <v>66015</v>
          </cell>
          <cell r="B1768" t="str">
            <v>Roaring Fork (Glenwood Springs)</v>
          </cell>
          <cell r="C1768" t="str">
            <v>USA &amp; Canada</v>
          </cell>
          <cell r="D1768"/>
          <cell r="E1768">
            <v>6</v>
          </cell>
          <cell r="F1768">
            <v>6</v>
          </cell>
          <cell r="G1768"/>
          <cell r="H1768"/>
          <cell r="I1768"/>
          <cell r="J1768"/>
          <cell r="K1768">
            <v>0</v>
          </cell>
        </row>
        <row r="1769">
          <cell r="A1769">
            <v>66494</v>
          </cell>
          <cell r="B1769" t="str">
            <v>Edwards</v>
          </cell>
          <cell r="C1769" t="str">
            <v>USA &amp; Canada</v>
          </cell>
          <cell r="D1769"/>
          <cell r="E1769">
            <v>40</v>
          </cell>
          <cell r="F1769">
            <v>37</v>
          </cell>
          <cell r="G1769"/>
          <cell r="H1769"/>
          <cell r="I1769"/>
          <cell r="J1769"/>
          <cell r="K1769">
            <v>-3</v>
          </cell>
        </row>
        <row r="1770">
          <cell r="A1770">
            <v>70274</v>
          </cell>
          <cell r="B1770" t="str">
            <v>Pine River Valley Centennial (Bayfield-Ignacio)</v>
          </cell>
          <cell r="C1770" t="str">
            <v>USA &amp; Canada</v>
          </cell>
          <cell r="D1770"/>
          <cell r="E1770">
            <v>23</v>
          </cell>
          <cell r="F1770">
            <v>26</v>
          </cell>
          <cell r="G1770"/>
          <cell r="H1770"/>
          <cell r="I1770"/>
          <cell r="J1770"/>
          <cell r="K1770">
            <v>3</v>
          </cell>
        </row>
        <row r="1771">
          <cell r="A1771">
            <v>79391</v>
          </cell>
          <cell r="B1771" t="str">
            <v>Pagosa Mountain Morning (Pagosa Springs)</v>
          </cell>
          <cell r="C1771" t="str">
            <v>USA &amp; Canada</v>
          </cell>
          <cell r="D1771"/>
          <cell r="E1771">
            <v>17</v>
          </cell>
          <cell r="F1771">
            <v>17</v>
          </cell>
          <cell r="G1771"/>
          <cell r="H1771"/>
          <cell r="I1771"/>
          <cell r="J1771"/>
          <cell r="K1771">
            <v>0</v>
          </cell>
        </row>
        <row r="1772">
          <cell r="A1772">
            <v>82602</v>
          </cell>
          <cell r="B1772" t="str">
            <v>Florence/Eastern Fremont County</v>
          </cell>
          <cell r="C1772" t="str">
            <v>USA &amp; Canada</v>
          </cell>
          <cell r="D1772"/>
          <cell r="E1772">
            <v>26</v>
          </cell>
          <cell r="F1772">
            <v>26</v>
          </cell>
          <cell r="G1772"/>
          <cell r="H1772"/>
          <cell r="I1772"/>
          <cell r="J1772"/>
          <cell r="K1772">
            <v>0</v>
          </cell>
        </row>
        <row r="1773">
          <cell r="A1773">
            <v>83296</v>
          </cell>
          <cell r="B1773" t="str">
            <v>Palisade Sunrise</v>
          </cell>
          <cell r="C1773" t="str">
            <v>USA &amp; Canada</v>
          </cell>
          <cell r="D1773"/>
          <cell r="E1773">
            <v>26</v>
          </cell>
          <cell r="F1773">
            <v>26</v>
          </cell>
          <cell r="G1773"/>
          <cell r="H1773"/>
          <cell r="I1773"/>
          <cell r="J1773"/>
          <cell r="K1773">
            <v>0</v>
          </cell>
        </row>
        <row r="1774">
          <cell r="A1774">
            <v>84068</v>
          </cell>
          <cell r="B1774" t="str">
            <v>Salida Sunrise</v>
          </cell>
          <cell r="C1774" t="str">
            <v>USA &amp; Canada</v>
          </cell>
          <cell r="D1774"/>
          <cell r="E1774">
            <v>57</v>
          </cell>
          <cell r="F1774">
            <v>57</v>
          </cell>
          <cell r="G1774"/>
          <cell r="H1774"/>
          <cell r="I1774"/>
          <cell r="J1774"/>
          <cell r="K1774">
            <v>0</v>
          </cell>
        </row>
        <row r="1775">
          <cell r="A1775">
            <v>89796</v>
          </cell>
          <cell r="B1775" t="str">
            <v>Montrose Black Canyon</v>
          </cell>
          <cell r="C1775" t="str">
            <v>USA &amp; Canada</v>
          </cell>
          <cell r="D1775"/>
          <cell r="E1775">
            <v>34</v>
          </cell>
          <cell r="F1775">
            <v>37</v>
          </cell>
          <cell r="G1775"/>
          <cell r="H1775"/>
          <cell r="I1775"/>
          <cell r="J1775"/>
          <cell r="K1775">
            <v>3</v>
          </cell>
        </row>
        <row r="1776">
          <cell r="A1776" t="str">
            <v>Existing Club Totals</v>
          </cell>
          <cell r="B1776"/>
          <cell r="C1776"/>
          <cell r="D1776"/>
          <cell r="E1776">
            <v>2060</v>
          </cell>
          <cell r="F1776">
            <v>2080</v>
          </cell>
          <cell r="G1776"/>
          <cell r="H1776"/>
          <cell r="I1776"/>
          <cell r="J1776"/>
          <cell r="K1776">
            <v>20</v>
          </cell>
        </row>
        <row r="1778">
          <cell r="A1778" t="str">
            <v>No New Clubs Chartered Since 1 July</v>
          </cell>
          <cell r="B1778"/>
          <cell r="C1778"/>
          <cell r="D1778"/>
          <cell r="E1778"/>
          <cell r="F1778"/>
          <cell r="G1778"/>
          <cell r="H1778"/>
          <cell r="I1778"/>
          <cell r="J1778"/>
          <cell r="K1778"/>
        </row>
        <row r="1779">
          <cell r="A1779" t="str">
            <v>Club ID</v>
          </cell>
          <cell r="B1779" t="str">
            <v>Club Name</v>
          </cell>
          <cell r="C1779" t="str">
            <v>Region 14 Name</v>
          </cell>
          <cell r="D1779"/>
          <cell r="E1779" t="str">
            <v>Member Count @ 1 July</v>
          </cell>
          <cell r="F1779" t="str">
            <v>Member Count @ Current</v>
          </cell>
          <cell r="G1779"/>
          <cell r="H1779" t="str">
            <v>Termination Reason</v>
          </cell>
          <cell r="I1779"/>
          <cell r="J1779" t="str">
            <v>Termination Date</v>
          </cell>
          <cell r="K1779" t="str">
            <v>Net Change from 1 July</v>
          </cell>
        </row>
        <row r="1780">
          <cell r="A1780"/>
          <cell r="B1780"/>
          <cell r="C1780"/>
          <cell r="D1780"/>
          <cell r="E1780">
            <v>0</v>
          </cell>
          <cell r="F1780">
            <v>0</v>
          </cell>
          <cell r="G1780"/>
          <cell r="H1780"/>
          <cell r="I1780"/>
          <cell r="J1780"/>
          <cell r="K1780">
            <v>0</v>
          </cell>
        </row>
        <row r="1781">
          <cell r="A1781" t="str">
            <v>New Club Totals</v>
          </cell>
          <cell r="B1781"/>
          <cell r="C1781"/>
          <cell r="D1781"/>
          <cell r="E1781">
            <v>0</v>
          </cell>
          <cell r="F1781">
            <v>0</v>
          </cell>
          <cell r="G1781"/>
          <cell r="H1781"/>
          <cell r="I1781"/>
          <cell r="J1781"/>
          <cell r="K1781">
            <v>0</v>
          </cell>
        </row>
        <row r="1783">
          <cell r="A1783"/>
          <cell r="B1783"/>
          <cell r="C1783"/>
          <cell r="D1783" t="str">
            <v>Member at 1 July</v>
          </cell>
          <cell r="E1783"/>
          <cell r="F1783"/>
          <cell r="G1783" t="str">
            <v>Member @ Current</v>
          </cell>
          <cell r="H1783"/>
          <cell r="I1783" t="str">
            <v>Net Change from 1 July</v>
          </cell>
          <cell r="J1783"/>
          <cell r="K1783"/>
        </row>
        <row r="1784">
          <cell r="A1784" t="str">
            <v>Total Performance For District # 5470</v>
          </cell>
          <cell r="B1784"/>
          <cell r="C1784"/>
          <cell r="D1784">
            <v>2060</v>
          </cell>
          <cell r="E1784"/>
          <cell r="F1784"/>
          <cell r="G1784">
            <v>2080</v>
          </cell>
          <cell r="H1784"/>
          <cell r="I1784">
            <v>20</v>
          </cell>
          <cell r="J1784"/>
          <cell r="K1784"/>
        </row>
        <row r="1786">
          <cell r="A1786" t="str">
            <v>District ID 5495</v>
          </cell>
          <cell r="B1786"/>
          <cell r="C1786"/>
          <cell r="D1786"/>
          <cell r="E1786"/>
          <cell r="F1786"/>
          <cell r="G1786"/>
          <cell r="H1786"/>
          <cell r="I1786"/>
          <cell r="J1786"/>
          <cell r="K1786"/>
        </row>
        <row r="1787">
          <cell r="A1787" t="str">
            <v>Club ID</v>
          </cell>
          <cell r="B1787" t="str">
            <v>Club Name</v>
          </cell>
          <cell r="C1787" t="str">
            <v>Region 14 Name</v>
          </cell>
          <cell r="D1787"/>
          <cell r="E1787" t="str">
            <v>Member Count @ 1 July</v>
          </cell>
          <cell r="F1787" t="str">
            <v>Member Count @ Current</v>
          </cell>
          <cell r="G1787"/>
          <cell r="H1787" t="str">
            <v>Termination Reason</v>
          </cell>
          <cell r="I1787"/>
          <cell r="J1787" t="str">
            <v>Termination Date</v>
          </cell>
          <cell r="K1787" t="str">
            <v>Net Change from 1 July</v>
          </cell>
        </row>
        <row r="1788">
          <cell r="A1788">
            <v>1194</v>
          </cell>
          <cell r="B1788" t="str">
            <v>Buckeye</v>
          </cell>
          <cell r="C1788" t="str">
            <v>USA &amp; Canada</v>
          </cell>
          <cell r="D1788"/>
          <cell r="E1788">
            <v>17</v>
          </cell>
          <cell r="F1788">
            <v>17</v>
          </cell>
          <cell r="G1788"/>
          <cell r="H1788"/>
          <cell r="I1788"/>
          <cell r="J1788"/>
          <cell r="K1788">
            <v>0</v>
          </cell>
        </row>
        <row r="1789">
          <cell r="A1789">
            <v>1195</v>
          </cell>
          <cell r="B1789" t="str">
            <v>Bullhead City</v>
          </cell>
          <cell r="C1789" t="str">
            <v>USA &amp; Canada</v>
          </cell>
          <cell r="D1789"/>
          <cell r="E1789">
            <v>33</v>
          </cell>
          <cell r="F1789">
            <v>33</v>
          </cell>
          <cell r="G1789"/>
          <cell r="H1789"/>
          <cell r="I1789"/>
          <cell r="J1789"/>
          <cell r="K1789">
            <v>0</v>
          </cell>
        </row>
        <row r="1790">
          <cell r="A1790">
            <v>1196</v>
          </cell>
          <cell r="B1790" t="str">
            <v>Estrella (Goodyear)</v>
          </cell>
          <cell r="C1790" t="str">
            <v>USA &amp; Canada</v>
          </cell>
          <cell r="D1790"/>
          <cell r="E1790">
            <v>34</v>
          </cell>
          <cell r="F1790">
            <v>34</v>
          </cell>
          <cell r="G1790"/>
          <cell r="H1790"/>
          <cell r="I1790"/>
          <cell r="J1790"/>
          <cell r="K1790">
            <v>0</v>
          </cell>
        </row>
        <row r="1791">
          <cell r="A1791">
            <v>1197</v>
          </cell>
          <cell r="B1791" t="str">
            <v>Flagstaff</v>
          </cell>
          <cell r="C1791" t="str">
            <v>USA &amp; Canada</v>
          </cell>
          <cell r="D1791"/>
          <cell r="E1791">
            <v>29</v>
          </cell>
          <cell r="F1791">
            <v>32</v>
          </cell>
          <cell r="G1791"/>
          <cell r="H1791"/>
          <cell r="I1791"/>
          <cell r="J1791"/>
          <cell r="K1791">
            <v>3</v>
          </cell>
        </row>
        <row r="1792">
          <cell r="A1792">
            <v>1199</v>
          </cell>
          <cell r="B1792" t="str">
            <v>Fountain Hills</v>
          </cell>
          <cell r="C1792" t="str">
            <v>USA &amp; Canada</v>
          </cell>
          <cell r="D1792"/>
          <cell r="E1792">
            <v>34</v>
          </cell>
          <cell r="F1792">
            <v>33</v>
          </cell>
          <cell r="G1792"/>
          <cell r="H1792"/>
          <cell r="I1792"/>
          <cell r="J1792"/>
          <cell r="K1792">
            <v>-1</v>
          </cell>
        </row>
        <row r="1793">
          <cell r="A1793">
            <v>1200</v>
          </cell>
          <cell r="B1793" t="str">
            <v>Glendale</v>
          </cell>
          <cell r="C1793" t="str">
            <v>USA &amp; Canada</v>
          </cell>
          <cell r="D1793"/>
          <cell r="E1793">
            <v>35</v>
          </cell>
          <cell r="F1793">
            <v>33</v>
          </cell>
          <cell r="G1793"/>
          <cell r="H1793"/>
          <cell r="I1793"/>
          <cell r="J1793"/>
          <cell r="K1793">
            <v>-2</v>
          </cell>
        </row>
        <row r="1794">
          <cell r="A1794">
            <v>1202</v>
          </cell>
          <cell r="B1794" t="str">
            <v>Grand Canyon</v>
          </cell>
          <cell r="C1794" t="str">
            <v>USA &amp; Canada</v>
          </cell>
          <cell r="D1794"/>
          <cell r="E1794">
            <v>12</v>
          </cell>
          <cell r="F1794">
            <v>15</v>
          </cell>
          <cell r="G1794"/>
          <cell r="H1794"/>
          <cell r="I1794"/>
          <cell r="J1794"/>
          <cell r="K1794">
            <v>3</v>
          </cell>
        </row>
        <row r="1795">
          <cell r="A1795">
            <v>1204</v>
          </cell>
          <cell r="B1795" t="str">
            <v>Kingman</v>
          </cell>
          <cell r="C1795" t="str">
            <v>USA &amp; Canada</v>
          </cell>
          <cell r="D1795"/>
          <cell r="E1795">
            <v>24</v>
          </cell>
          <cell r="F1795">
            <v>28</v>
          </cell>
          <cell r="G1795"/>
          <cell r="H1795"/>
          <cell r="I1795"/>
          <cell r="J1795"/>
          <cell r="K1795">
            <v>4</v>
          </cell>
        </row>
        <row r="1796">
          <cell r="A1796">
            <v>1205</v>
          </cell>
          <cell r="B1796" t="str">
            <v>London Bridge (Lake Havasu City)</v>
          </cell>
          <cell r="C1796" t="str">
            <v>USA &amp; Canada</v>
          </cell>
          <cell r="D1796"/>
          <cell r="E1796">
            <v>55</v>
          </cell>
          <cell r="F1796">
            <v>60</v>
          </cell>
          <cell r="G1796"/>
          <cell r="H1796"/>
          <cell r="I1796"/>
          <cell r="J1796"/>
          <cell r="K1796">
            <v>5</v>
          </cell>
        </row>
        <row r="1797">
          <cell r="A1797">
            <v>1206</v>
          </cell>
          <cell r="B1797" t="str">
            <v>Prescott Valley</v>
          </cell>
          <cell r="C1797" t="str">
            <v>USA &amp; Canada</v>
          </cell>
          <cell r="D1797"/>
          <cell r="E1797">
            <v>6</v>
          </cell>
          <cell r="F1797">
            <v>0</v>
          </cell>
          <cell r="G1797"/>
          <cell r="H1797" t="str">
            <v xml:space="preserve"> Disbanded Voluntarily</v>
          </cell>
          <cell r="I1797"/>
          <cell r="J1797" t="str">
            <v>08-Oct-2019</v>
          </cell>
          <cell r="K1797">
            <v>-6</v>
          </cell>
        </row>
        <row r="1798">
          <cell r="A1798">
            <v>1210</v>
          </cell>
          <cell r="B1798" t="str">
            <v>Paradise Valley</v>
          </cell>
          <cell r="C1798" t="str">
            <v>USA &amp; Canada</v>
          </cell>
          <cell r="D1798"/>
          <cell r="E1798">
            <v>23</v>
          </cell>
          <cell r="F1798">
            <v>24</v>
          </cell>
          <cell r="G1798"/>
          <cell r="H1798"/>
          <cell r="I1798"/>
          <cell r="J1798"/>
          <cell r="K1798">
            <v>1</v>
          </cell>
        </row>
        <row r="1799">
          <cell r="A1799">
            <v>1211</v>
          </cell>
          <cell r="B1799" t="str">
            <v>Parker</v>
          </cell>
          <cell r="C1799" t="str">
            <v>USA &amp; Canada</v>
          </cell>
          <cell r="D1799"/>
          <cell r="E1799">
            <v>22</v>
          </cell>
          <cell r="F1799">
            <v>23</v>
          </cell>
          <cell r="G1799"/>
          <cell r="H1799"/>
          <cell r="I1799"/>
          <cell r="J1799"/>
          <cell r="K1799">
            <v>1</v>
          </cell>
        </row>
        <row r="1800">
          <cell r="A1800">
            <v>1213</v>
          </cell>
          <cell r="B1800" t="str">
            <v>Phoenix</v>
          </cell>
          <cell r="C1800" t="str">
            <v>USA &amp; Canada</v>
          </cell>
          <cell r="D1800"/>
          <cell r="E1800">
            <v>172</v>
          </cell>
          <cell r="F1800">
            <v>166</v>
          </cell>
          <cell r="G1800"/>
          <cell r="H1800"/>
          <cell r="I1800"/>
          <cell r="J1800"/>
          <cell r="K1800">
            <v>-6</v>
          </cell>
        </row>
        <row r="1801">
          <cell r="A1801">
            <v>1214</v>
          </cell>
          <cell r="B1801" t="str">
            <v>Phoenix-Camelback</v>
          </cell>
          <cell r="C1801" t="str">
            <v>USA &amp; Canada</v>
          </cell>
          <cell r="D1801"/>
          <cell r="E1801">
            <v>15</v>
          </cell>
          <cell r="F1801">
            <v>12</v>
          </cell>
          <cell r="G1801"/>
          <cell r="H1801"/>
          <cell r="I1801"/>
          <cell r="J1801"/>
          <cell r="K1801">
            <v>-3</v>
          </cell>
        </row>
        <row r="1802">
          <cell r="A1802">
            <v>1215</v>
          </cell>
          <cell r="B1802" t="str">
            <v>Phoenix East</v>
          </cell>
          <cell r="C1802" t="str">
            <v>USA &amp; Canada</v>
          </cell>
          <cell r="D1802"/>
          <cell r="E1802">
            <v>21</v>
          </cell>
          <cell r="F1802">
            <v>22</v>
          </cell>
          <cell r="G1802"/>
          <cell r="H1802"/>
          <cell r="I1802"/>
          <cell r="J1802"/>
          <cell r="K1802">
            <v>1</v>
          </cell>
        </row>
        <row r="1803">
          <cell r="A1803">
            <v>1221</v>
          </cell>
          <cell r="B1803" t="str">
            <v>Phoenix-West</v>
          </cell>
          <cell r="C1803" t="str">
            <v>USA &amp; Canada</v>
          </cell>
          <cell r="D1803"/>
          <cell r="E1803">
            <v>26</v>
          </cell>
          <cell r="F1803">
            <v>24</v>
          </cell>
          <cell r="G1803"/>
          <cell r="H1803"/>
          <cell r="I1803"/>
          <cell r="J1803"/>
          <cell r="K1803">
            <v>-2</v>
          </cell>
        </row>
        <row r="1804">
          <cell r="A1804">
            <v>1222</v>
          </cell>
          <cell r="B1804" t="str">
            <v>Poston</v>
          </cell>
          <cell r="C1804" t="str">
            <v>USA &amp; Canada</v>
          </cell>
          <cell r="D1804"/>
          <cell r="E1804">
            <v>11</v>
          </cell>
          <cell r="F1804">
            <v>11</v>
          </cell>
          <cell r="G1804"/>
          <cell r="H1804"/>
          <cell r="I1804"/>
          <cell r="J1804"/>
          <cell r="K1804">
            <v>0</v>
          </cell>
        </row>
        <row r="1805">
          <cell r="A1805">
            <v>1223</v>
          </cell>
          <cell r="B1805" t="str">
            <v>Prescott</v>
          </cell>
          <cell r="C1805" t="str">
            <v>USA &amp; Canada</v>
          </cell>
          <cell r="D1805"/>
          <cell r="E1805">
            <v>13</v>
          </cell>
          <cell r="F1805">
            <v>11</v>
          </cell>
          <cell r="G1805"/>
          <cell r="H1805"/>
          <cell r="I1805"/>
          <cell r="J1805"/>
          <cell r="K1805">
            <v>-2</v>
          </cell>
        </row>
        <row r="1806">
          <cell r="A1806">
            <v>1224</v>
          </cell>
          <cell r="B1806" t="str">
            <v>Prescott-Frontier</v>
          </cell>
          <cell r="C1806" t="str">
            <v>USA &amp; Canada</v>
          </cell>
          <cell r="D1806"/>
          <cell r="E1806">
            <v>39</v>
          </cell>
          <cell r="F1806">
            <v>52</v>
          </cell>
          <cell r="G1806"/>
          <cell r="H1806"/>
          <cell r="I1806"/>
          <cell r="J1806"/>
          <cell r="K1806">
            <v>13</v>
          </cell>
        </row>
        <row r="1807">
          <cell r="A1807">
            <v>1225</v>
          </cell>
          <cell r="B1807" t="str">
            <v>Prescott-Sunup</v>
          </cell>
          <cell r="C1807" t="str">
            <v>USA &amp; Canada</v>
          </cell>
          <cell r="D1807"/>
          <cell r="E1807">
            <v>52</v>
          </cell>
          <cell r="F1807">
            <v>48</v>
          </cell>
          <cell r="G1807"/>
          <cell r="H1807"/>
          <cell r="I1807"/>
          <cell r="J1807"/>
          <cell r="K1807">
            <v>-4</v>
          </cell>
        </row>
        <row r="1808">
          <cell r="A1808">
            <v>1227</v>
          </cell>
          <cell r="B1808" t="str">
            <v>Scottsdale</v>
          </cell>
          <cell r="C1808" t="str">
            <v>USA &amp; Canada</v>
          </cell>
          <cell r="D1808"/>
          <cell r="E1808">
            <v>107</v>
          </cell>
          <cell r="F1808">
            <v>105</v>
          </cell>
          <cell r="G1808"/>
          <cell r="H1808"/>
          <cell r="I1808"/>
          <cell r="J1808"/>
          <cell r="K1808">
            <v>-2</v>
          </cell>
        </row>
        <row r="1809">
          <cell r="A1809">
            <v>1229</v>
          </cell>
          <cell r="B1809" t="str">
            <v>Scottsdale-Sunrise</v>
          </cell>
          <cell r="C1809" t="str">
            <v>USA &amp; Canada</v>
          </cell>
          <cell r="D1809"/>
          <cell r="E1809">
            <v>32</v>
          </cell>
          <cell r="F1809">
            <v>36</v>
          </cell>
          <cell r="G1809"/>
          <cell r="H1809"/>
          <cell r="I1809"/>
          <cell r="J1809"/>
          <cell r="K1809">
            <v>4</v>
          </cell>
        </row>
        <row r="1810">
          <cell r="A1810">
            <v>1230</v>
          </cell>
          <cell r="B1810" t="str">
            <v>Sedona</v>
          </cell>
          <cell r="C1810" t="str">
            <v>USA &amp; Canada</v>
          </cell>
          <cell r="D1810"/>
          <cell r="E1810">
            <v>32</v>
          </cell>
          <cell r="F1810">
            <v>28</v>
          </cell>
          <cell r="G1810"/>
          <cell r="H1810"/>
          <cell r="I1810"/>
          <cell r="J1810"/>
          <cell r="K1810">
            <v>-4</v>
          </cell>
        </row>
        <row r="1811">
          <cell r="A1811">
            <v>1234</v>
          </cell>
          <cell r="B1811" t="str">
            <v>Sun City</v>
          </cell>
          <cell r="C1811" t="str">
            <v>USA &amp; Canada</v>
          </cell>
          <cell r="D1811"/>
          <cell r="E1811">
            <v>30</v>
          </cell>
          <cell r="F1811">
            <v>33</v>
          </cell>
          <cell r="G1811"/>
          <cell r="H1811"/>
          <cell r="I1811"/>
          <cell r="J1811"/>
          <cell r="K1811">
            <v>3</v>
          </cell>
        </row>
        <row r="1812">
          <cell r="A1812">
            <v>1235</v>
          </cell>
          <cell r="B1812" t="str">
            <v>Sun City (Del Sol)</v>
          </cell>
          <cell r="C1812" t="str">
            <v>USA &amp; Canada</v>
          </cell>
          <cell r="D1812"/>
          <cell r="E1812">
            <v>13</v>
          </cell>
          <cell r="F1812">
            <v>8</v>
          </cell>
          <cell r="G1812"/>
          <cell r="H1812"/>
          <cell r="I1812"/>
          <cell r="J1812"/>
          <cell r="K1812">
            <v>-5</v>
          </cell>
        </row>
        <row r="1813">
          <cell r="A1813">
            <v>1237</v>
          </cell>
          <cell r="B1813" t="str">
            <v>Sun City West</v>
          </cell>
          <cell r="C1813" t="str">
            <v>USA &amp; Canada</v>
          </cell>
          <cell r="D1813"/>
          <cell r="E1813">
            <v>54</v>
          </cell>
          <cell r="F1813">
            <v>48</v>
          </cell>
          <cell r="G1813"/>
          <cell r="H1813"/>
          <cell r="I1813"/>
          <cell r="J1813"/>
          <cell r="K1813">
            <v>-6</v>
          </cell>
        </row>
        <row r="1814">
          <cell r="A1814">
            <v>1238</v>
          </cell>
          <cell r="B1814" t="str">
            <v>Verde Valley (Cottonwood)</v>
          </cell>
          <cell r="C1814" t="str">
            <v>USA &amp; Canada</v>
          </cell>
          <cell r="D1814"/>
          <cell r="E1814">
            <v>19</v>
          </cell>
          <cell r="F1814">
            <v>18</v>
          </cell>
          <cell r="G1814"/>
          <cell r="H1814"/>
          <cell r="I1814"/>
          <cell r="J1814"/>
          <cell r="K1814">
            <v>-1</v>
          </cell>
        </row>
        <row r="1815">
          <cell r="A1815">
            <v>1239</v>
          </cell>
          <cell r="B1815" t="str">
            <v>White Mountain</v>
          </cell>
          <cell r="C1815" t="str">
            <v>USA &amp; Canada</v>
          </cell>
          <cell r="D1815"/>
          <cell r="E1815">
            <v>4</v>
          </cell>
          <cell r="F1815">
            <v>4</v>
          </cell>
          <cell r="G1815"/>
          <cell r="H1815"/>
          <cell r="I1815"/>
          <cell r="J1815"/>
          <cell r="K1815">
            <v>0</v>
          </cell>
        </row>
        <row r="1816">
          <cell r="A1816">
            <v>1240</v>
          </cell>
          <cell r="B1816" t="str">
            <v>Wickenburg</v>
          </cell>
          <cell r="C1816" t="str">
            <v>USA &amp; Canada</v>
          </cell>
          <cell r="D1816"/>
          <cell r="E1816">
            <v>27</v>
          </cell>
          <cell r="F1816">
            <v>26</v>
          </cell>
          <cell r="G1816"/>
          <cell r="H1816"/>
          <cell r="I1816"/>
          <cell r="J1816"/>
          <cell r="K1816">
            <v>-1</v>
          </cell>
        </row>
        <row r="1817">
          <cell r="A1817">
            <v>1241</v>
          </cell>
          <cell r="B1817" t="str">
            <v>Williams</v>
          </cell>
          <cell r="C1817" t="str">
            <v>USA &amp; Canada</v>
          </cell>
          <cell r="D1817"/>
          <cell r="E1817">
            <v>8</v>
          </cell>
          <cell r="F1817">
            <v>5</v>
          </cell>
          <cell r="G1817"/>
          <cell r="H1817"/>
          <cell r="I1817"/>
          <cell r="J1817"/>
          <cell r="K1817">
            <v>-3</v>
          </cell>
        </row>
        <row r="1818">
          <cell r="A1818">
            <v>1242</v>
          </cell>
          <cell r="B1818" t="str">
            <v>Winslow</v>
          </cell>
          <cell r="C1818" t="str">
            <v>USA &amp; Canada</v>
          </cell>
          <cell r="D1818"/>
          <cell r="E1818">
            <v>21</v>
          </cell>
          <cell r="F1818">
            <v>20</v>
          </cell>
          <cell r="G1818"/>
          <cell r="H1818"/>
          <cell r="I1818"/>
          <cell r="J1818"/>
          <cell r="K1818">
            <v>-1</v>
          </cell>
        </row>
        <row r="1819">
          <cell r="A1819">
            <v>1246</v>
          </cell>
          <cell r="B1819" t="str">
            <v>Superstition Mountain-Apache Junction/Gold Canyon</v>
          </cell>
          <cell r="C1819" t="str">
            <v>USA &amp; Canada</v>
          </cell>
          <cell r="D1819"/>
          <cell r="E1819">
            <v>38</v>
          </cell>
          <cell r="F1819">
            <v>39</v>
          </cell>
          <cell r="G1819"/>
          <cell r="H1819"/>
          <cell r="I1819"/>
          <cell r="J1819"/>
          <cell r="K1819">
            <v>1</v>
          </cell>
        </row>
        <row r="1820">
          <cell r="A1820">
            <v>1251</v>
          </cell>
          <cell r="B1820" t="str">
            <v>Chandler</v>
          </cell>
          <cell r="C1820" t="str">
            <v>USA &amp; Canada</v>
          </cell>
          <cell r="D1820"/>
          <cell r="E1820">
            <v>34</v>
          </cell>
          <cell r="F1820">
            <v>31</v>
          </cell>
          <cell r="G1820"/>
          <cell r="H1820"/>
          <cell r="I1820"/>
          <cell r="J1820"/>
          <cell r="K1820">
            <v>-3</v>
          </cell>
        </row>
        <row r="1821">
          <cell r="A1821">
            <v>1264</v>
          </cell>
          <cell r="B1821" t="str">
            <v>Mesa</v>
          </cell>
          <cell r="C1821" t="str">
            <v>USA &amp; Canada</v>
          </cell>
          <cell r="D1821"/>
          <cell r="E1821">
            <v>65</v>
          </cell>
          <cell r="F1821">
            <v>62</v>
          </cell>
          <cell r="G1821"/>
          <cell r="H1821"/>
          <cell r="I1821"/>
          <cell r="J1821"/>
          <cell r="K1821">
            <v>-3</v>
          </cell>
        </row>
        <row r="1822">
          <cell r="A1822">
            <v>1267</v>
          </cell>
          <cell r="B1822" t="str">
            <v>Mesa West</v>
          </cell>
          <cell r="C1822" t="str">
            <v>USA &amp; Canada</v>
          </cell>
          <cell r="D1822"/>
          <cell r="E1822">
            <v>62</v>
          </cell>
          <cell r="F1822">
            <v>63</v>
          </cell>
          <cell r="G1822"/>
          <cell r="H1822"/>
          <cell r="I1822"/>
          <cell r="J1822"/>
          <cell r="K1822">
            <v>1</v>
          </cell>
        </row>
        <row r="1823">
          <cell r="A1823">
            <v>1280</v>
          </cell>
          <cell r="B1823" t="str">
            <v>Tempe Downtown</v>
          </cell>
          <cell r="C1823" t="str">
            <v>USA &amp; Canada</v>
          </cell>
          <cell r="D1823"/>
          <cell r="E1823">
            <v>15</v>
          </cell>
          <cell r="F1823">
            <v>15</v>
          </cell>
          <cell r="G1823"/>
          <cell r="H1823"/>
          <cell r="I1823"/>
          <cell r="J1823"/>
          <cell r="K1823">
            <v>0</v>
          </cell>
        </row>
        <row r="1824">
          <cell r="A1824">
            <v>1282</v>
          </cell>
          <cell r="B1824" t="str">
            <v>Tempe South</v>
          </cell>
          <cell r="C1824" t="str">
            <v>USA &amp; Canada</v>
          </cell>
          <cell r="D1824"/>
          <cell r="E1824">
            <v>46</v>
          </cell>
          <cell r="F1824">
            <v>47</v>
          </cell>
          <cell r="G1824"/>
          <cell r="H1824"/>
          <cell r="I1824"/>
          <cell r="J1824"/>
          <cell r="K1824">
            <v>1</v>
          </cell>
        </row>
        <row r="1825">
          <cell r="A1825">
            <v>21525</v>
          </cell>
          <cell r="B1825" t="str">
            <v>Lake Havasu City</v>
          </cell>
          <cell r="C1825" t="str">
            <v>USA &amp; Canada</v>
          </cell>
          <cell r="D1825"/>
          <cell r="E1825">
            <v>56</v>
          </cell>
          <cell r="F1825">
            <v>59</v>
          </cell>
          <cell r="G1825"/>
          <cell r="H1825"/>
          <cell r="I1825"/>
          <cell r="J1825"/>
          <cell r="K1825">
            <v>3</v>
          </cell>
        </row>
        <row r="1826">
          <cell r="A1826">
            <v>21555</v>
          </cell>
          <cell r="B1826" t="str">
            <v>Gilbert</v>
          </cell>
          <cell r="C1826" t="str">
            <v>USA &amp; Canada</v>
          </cell>
          <cell r="D1826"/>
          <cell r="E1826">
            <v>23</v>
          </cell>
          <cell r="F1826">
            <v>21</v>
          </cell>
          <cell r="G1826"/>
          <cell r="H1826"/>
          <cell r="I1826"/>
          <cell r="J1826"/>
          <cell r="K1826">
            <v>-2</v>
          </cell>
        </row>
        <row r="1827">
          <cell r="A1827">
            <v>22710</v>
          </cell>
          <cell r="B1827" t="str">
            <v>Peoria</v>
          </cell>
          <cell r="C1827" t="str">
            <v>USA &amp; Canada</v>
          </cell>
          <cell r="D1827"/>
          <cell r="E1827">
            <v>17</v>
          </cell>
          <cell r="F1827">
            <v>17</v>
          </cell>
          <cell r="G1827"/>
          <cell r="H1827"/>
          <cell r="I1827"/>
          <cell r="J1827"/>
          <cell r="K1827">
            <v>0</v>
          </cell>
        </row>
        <row r="1828">
          <cell r="A1828">
            <v>23631</v>
          </cell>
          <cell r="B1828" t="str">
            <v>Sun Lakes</v>
          </cell>
          <cell r="C1828" t="str">
            <v>USA &amp; Canada</v>
          </cell>
          <cell r="D1828"/>
          <cell r="E1828">
            <v>82</v>
          </cell>
          <cell r="F1828">
            <v>89</v>
          </cell>
          <cell r="G1828"/>
          <cell r="H1828"/>
          <cell r="I1828"/>
          <cell r="J1828"/>
          <cell r="K1828">
            <v>7</v>
          </cell>
        </row>
        <row r="1829">
          <cell r="A1829">
            <v>23681</v>
          </cell>
          <cell r="B1829" t="str">
            <v>Mesa Sunrise</v>
          </cell>
          <cell r="C1829" t="str">
            <v>USA &amp; Canada</v>
          </cell>
          <cell r="D1829"/>
          <cell r="E1829">
            <v>13</v>
          </cell>
          <cell r="F1829">
            <v>14</v>
          </cell>
          <cell r="G1829"/>
          <cell r="H1829"/>
          <cell r="I1829"/>
          <cell r="J1829"/>
          <cell r="K1829">
            <v>1</v>
          </cell>
        </row>
        <row r="1830">
          <cell r="A1830">
            <v>24207</v>
          </cell>
          <cell r="B1830" t="str">
            <v>Phoenix Squaw Peak</v>
          </cell>
          <cell r="C1830" t="str">
            <v>USA &amp; Canada</v>
          </cell>
          <cell r="D1830"/>
          <cell r="E1830">
            <v>18</v>
          </cell>
          <cell r="F1830">
            <v>17</v>
          </cell>
          <cell r="G1830"/>
          <cell r="H1830"/>
          <cell r="I1830"/>
          <cell r="J1830"/>
          <cell r="K1830">
            <v>-1</v>
          </cell>
        </row>
        <row r="1831">
          <cell r="A1831">
            <v>24619</v>
          </cell>
          <cell r="B1831" t="str">
            <v>Chandler-Horizon</v>
          </cell>
          <cell r="C1831" t="str">
            <v>USA &amp; Canada</v>
          </cell>
          <cell r="D1831"/>
          <cell r="E1831">
            <v>27</v>
          </cell>
          <cell r="F1831">
            <v>27</v>
          </cell>
          <cell r="G1831"/>
          <cell r="H1831"/>
          <cell r="I1831"/>
          <cell r="J1831"/>
          <cell r="K1831">
            <v>0</v>
          </cell>
        </row>
        <row r="1832">
          <cell r="A1832">
            <v>24694</v>
          </cell>
          <cell r="B1832" t="str">
            <v>Kingman Route 66</v>
          </cell>
          <cell r="C1832" t="str">
            <v>USA &amp; Canada</v>
          </cell>
          <cell r="D1832"/>
          <cell r="E1832">
            <v>58</v>
          </cell>
          <cell r="F1832">
            <v>62</v>
          </cell>
          <cell r="G1832"/>
          <cell r="H1832"/>
          <cell r="I1832"/>
          <cell r="J1832"/>
          <cell r="K1832">
            <v>4</v>
          </cell>
        </row>
        <row r="1833">
          <cell r="A1833">
            <v>24695</v>
          </cell>
          <cell r="B1833" t="str">
            <v>White Tanks in Verrado</v>
          </cell>
          <cell r="C1833" t="str">
            <v>USA &amp; Canada</v>
          </cell>
          <cell r="D1833"/>
          <cell r="E1833">
            <v>22</v>
          </cell>
          <cell r="F1833">
            <v>23</v>
          </cell>
          <cell r="G1833"/>
          <cell r="H1833"/>
          <cell r="I1833"/>
          <cell r="J1833"/>
          <cell r="K1833">
            <v>1</v>
          </cell>
        </row>
        <row r="1834">
          <cell r="A1834">
            <v>25523</v>
          </cell>
          <cell r="B1834" t="str">
            <v>Phoenix Arcadia</v>
          </cell>
          <cell r="C1834" t="str">
            <v>USA &amp; Canada</v>
          </cell>
          <cell r="D1834"/>
          <cell r="E1834">
            <v>14</v>
          </cell>
          <cell r="F1834">
            <v>15</v>
          </cell>
          <cell r="G1834"/>
          <cell r="H1834"/>
          <cell r="I1834"/>
          <cell r="J1834"/>
          <cell r="K1834">
            <v>1</v>
          </cell>
        </row>
        <row r="1835">
          <cell r="A1835">
            <v>27081</v>
          </cell>
          <cell r="B1835" t="str">
            <v>Laughlin</v>
          </cell>
          <cell r="C1835" t="str">
            <v>USA &amp; Canada</v>
          </cell>
          <cell r="D1835"/>
          <cell r="E1835">
            <v>6</v>
          </cell>
          <cell r="F1835">
            <v>8</v>
          </cell>
          <cell r="G1835"/>
          <cell r="H1835"/>
          <cell r="I1835"/>
          <cell r="J1835"/>
          <cell r="K1835">
            <v>2</v>
          </cell>
        </row>
        <row r="1836">
          <cell r="A1836">
            <v>27286</v>
          </cell>
          <cell r="B1836" t="str">
            <v>Tempe Rio Salado</v>
          </cell>
          <cell r="C1836" t="str">
            <v>USA &amp; Canada</v>
          </cell>
          <cell r="D1836"/>
          <cell r="E1836">
            <v>18</v>
          </cell>
          <cell r="F1836">
            <v>21</v>
          </cell>
          <cell r="G1836"/>
          <cell r="H1836"/>
          <cell r="I1836"/>
          <cell r="J1836"/>
          <cell r="K1836">
            <v>3</v>
          </cell>
        </row>
        <row r="1837">
          <cell r="A1837">
            <v>27595</v>
          </cell>
          <cell r="B1837" t="str">
            <v>Lake Havasu Sunrise</v>
          </cell>
          <cell r="C1837" t="str">
            <v>USA &amp; Canada</v>
          </cell>
          <cell r="D1837"/>
          <cell r="E1837">
            <v>26</v>
          </cell>
          <cell r="F1837">
            <v>24</v>
          </cell>
          <cell r="G1837"/>
          <cell r="H1837"/>
          <cell r="I1837"/>
          <cell r="J1837"/>
          <cell r="K1837">
            <v>-2</v>
          </cell>
        </row>
        <row r="1838">
          <cell r="A1838">
            <v>27841</v>
          </cell>
          <cell r="B1838" t="str">
            <v>Surprise</v>
          </cell>
          <cell r="C1838" t="str">
            <v>USA &amp; Canada</v>
          </cell>
          <cell r="D1838"/>
          <cell r="E1838">
            <v>49</v>
          </cell>
          <cell r="F1838">
            <v>30</v>
          </cell>
          <cell r="G1838"/>
          <cell r="H1838"/>
          <cell r="I1838"/>
          <cell r="J1838"/>
          <cell r="K1838">
            <v>-19</v>
          </cell>
        </row>
        <row r="1839">
          <cell r="A1839">
            <v>50606</v>
          </cell>
          <cell r="B1839" t="str">
            <v>Four Peaks (Fountain Hills)</v>
          </cell>
          <cell r="C1839" t="str">
            <v>USA &amp; Canada</v>
          </cell>
          <cell r="D1839"/>
          <cell r="E1839">
            <v>46</v>
          </cell>
          <cell r="F1839">
            <v>49</v>
          </cell>
          <cell r="G1839"/>
          <cell r="H1839"/>
          <cell r="I1839"/>
          <cell r="J1839"/>
          <cell r="K1839">
            <v>3</v>
          </cell>
        </row>
        <row r="1840">
          <cell r="A1840">
            <v>50807</v>
          </cell>
          <cell r="B1840" t="str">
            <v>Rim Country-Payson</v>
          </cell>
          <cell r="C1840" t="str">
            <v>USA &amp; Canada</v>
          </cell>
          <cell r="D1840"/>
          <cell r="E1840">
            <v>27</v>
          </cell>
          <cell r="F1840">
            <v>25</v>
          </cell>
          <cell r="G1840"/>
          <cell r="H1840"/>
          <cell r="I1840"/>
          <cell r="J1840"/>
          <cell r="K1840">
            <v>-2</v>
          </cell>
        </row>
        <row r="1841">
          <cell r="A1841">
            <v>57646</v>
          </cell>
          <cell r="B1841" t="str">
            <v>Sedona Red Rocks</v>
          </cell>
          <cell r="C1841" t="str">
            <v>USA &amp; Canada</v>
          </cell>
          <cell r="D1841"/>
          <cell r="E1841">
            <v>31</v>
          </cell>
          <cell r="F1841">
            <v>35</v>
          </cell>
          <cell r="G1841"/>
          <cell r="H1841"/>
          <cell r="I1841"/>
          <cell r="J1841"/>
          <cell r="K1841">
            <v>4</v>
          </cell>
        </row>
        <row r="1842">
          <cell r="A1842">
            <v>61672</v>
          </cell>
          <cell r="B1842" t="str">
            <v>Anthem</v>
          </cell>
          <cell r="C1842" t="str">
            <v>USA &amp; Canada</v>
          </cell>
          <cell r="D1842"/>
          <cell r="E1842">
            <v>44</v>
          </cell>
          <cell r="F1842">
            <v>36</v>
          </cell>
          <cell r="G1842"/>
          <cell r="H1842"/>
          <cell r="I1842"/>
          <cell r="J1842"/>
          <cell r="K1842">
            <v>-8</v>
          </cell>
        </row>
        <row r="1843">
          <cell r="A1843">
            <v>65535</v>
          </cell>
          <cell r="B1843" t="str">
            <v>E-Club of the Southwest</v>
          </cell>
          <cell r="C1843" t="str">
            <v>USA &amp; Canada</v>
          </cell>
          <cell r="D1843"/>
          <cell r="E1843">
            <v>59</v>
          </cell>
          <cell r="F1843">
            <v>64</v>
          </cell>
          <cell r="G1843"/>
          <cell r="H1843"/>
          <cell r="I1843"/>
          <cell r="J1843"/>
          <cell r="K1843">
            <v>5</v>
          </cell>
        </row>
        <row r="1844">
          <cell r="A1844">
            <v>66454</v>
          </cell>
          <cell r="B1844" t="str">
            <v>Kyrene</v>
          </cell>
          <cell r="C1844" t="str">
            <v>USA &amp; Canada</v>
          </cell>
          <cell r="D1844"/>
          <cell r="E1844">
            <v>18</v>
          </cell>
          <cell r="F1844">
            <v>17</v>
          </cell>
          <cell r="G1844"/>
          <cell r="H1844"/>
          <cell r="I1844"/>
          <cell r="J1844"/>
          <cell r="K1844">
            <v>-1</v>
          </cell>
        </row>
        <row r="1845">
          <cell r="A1845">
            <v>71414</v>
          </cell>
          <cell r="B1845" t="str">
            <v>Peoria North</v>
          </cell>
          <cell r="C1845" t="str">
            <v>USA &amp; Canada</v>
          </cell>
          <cell r="D1845"/>
          <cell r="E1845">
            <v>18</v>
          </cell>
          <cell r="F1845">
            <v>18</v>
          </cell>
          <cell r="G1845"/>
          <cell r="H1845"/>
          <cell r="I1845"/>
          <cell r="J1845"/>
          <cell r="K1845">
            <v>0</v>
          </cell>
        </row>
        <row r="1846">
          <cell r="A1846">
            <v>71974</v>
          </cell>
          <cell r="B1846" t="str">
            <v>Silver Creek (Snowflake, Taylor)</v>
          </cell>
          <cell r="C1846" t="str">
            <v>USA &amp; Canada</v>
          </cell>
          <cell r="D1846"/>
          <cell r="E1846">
            <v>5</v>
          </cell>
          <cell r="F1846">
            <v>5</v>
          </cell>
          <cell r="G1846"/>
          <cell r="H1846"/>
          <cell r="I1846"/>
          <cell r="J1846"/>
          <cell r="K1846">
            <v>0</v>
          </cell>
        </row>
        <row r="1847">
          <cell r="A1847">
            <v>74302</v>
          </cell>
          <cell r="B1847" t="str">
            <v>Chino Valley</v>
          </cell>
          <cell r="C1847" t="str">
            <v>USA &amp; Canada</v>
          </cell>
          <cell r="D1847"/>
          <cell r="E1847">
            <v>9</v>
          </cell>
          <cell r="F1847">
            <v>8</v>
          </cell>
          <cell r="G1847"/>
          <cell r="H1847"/>
          <cell r="I1847"/>
          <cell r="J1847"/>
          <cell r="K1847">
            <v>-1</v>
          </cell>
        </row>
        <row r="1848">
          <cell r="A1848">
            <v>74562</v>
          </cell>
          <cell r="B1848" t="str">
            <v>Litchfield Park</v>
          </cell>
          <cell r="C1848" t="str">
            <v>USA &amp; Canada</v>
          </cell>
          <cell r="D1848"/>
          <cell r="E1848">
            <v>23</v>
          </cell>
          <cell r="F1848">
            <v>20</v>
          </cell>
          <cell r="G1848"/>
          <cell r="H1848"/>
          <cell r="I1848"/>
          <cell r="J1848"/>
          <cell r="K1848">
            <v>-3</v>
          </cell>
        </row>
        <row r="1849">
          <cell r="A1849">
            <v>80131</v>
          </cell>
          <cell r="B1849" t="str">
            <v>Glendale West</v>
          </cell>
          <cell r="C1849" t="str">
            <v>USA &amp; Canada</v>
          </cell>
          <cell r="D1849"/>
          <cell r="E1849">
            <v>15</v>
          </cell>
          <cell r="F1849">
            <v>17</v>
          </cell>
          <cell r="G1849"/>
          <cell r="H1849"/>
          <cell r="I1849"/>
          <cell r="J1849"/>
          <cell r="K1849">
            <v>2</v>
          </cell>
        </row>
        <row r="1850">
          <cell r="A1850">
            <v>82695</v>
          </cell>
          <cell r="B1850" t="str">
            <v>Scottsdale North</v>
          </cell>
          <cell r="C1850" t="str">
            <v>USA &amp; Canada</v>
          </cell>
          <cell r="D1850"/>
          <cell r="E1850">
            <v>27</v>
          </cell>
          <cell r="F1850">
            <v>28</v>
          </cell>
          <cell r="G1850"/>
          <cell r="H1850"/>
          <cell r="I1850"/>
          <cell r="J1850"/>
          <cell r="K1850">
            <v>1</v>
          </cell>
        </row>
        <row r="1851">
          <cell r="A1851">
            <v>84946</v>
          </cell>
          <cell r="B1851" t="str">
            <v>E-Club of Arizona</v>
          </cell>
          <cell r="C1851" t="str">
            <v>USA &amp; Canada</v>
          </cell>
          <cell r="D1851"/>
          <cell r="E1851">
            <v>12</v>
          </cell>
          <cell r="F1851">
            <v>11</v>
          </cell>
          <cell r="G1851"/>
          <cell r="H1851"/>
          <cell r="I1851"/>
          <cell r="J1851"/>
          <cell r="K1851">
            <v>-1</v>
          </cell>
        </row>
        <row r="1852">
          <cell r="A1852">
            <v>88137</v>
          </cell>
          <cell r="B1852" t="str">
            <v>Downtown Phoenix Thunderbird</v>
          </cell>
          <cell r="C1852" t="str">
            <v>USA &amp; Canada</v>
          </cell>
          <cell r="D1852"/>
          <cell r="E1852">
            <v>16</v>
          </cell>
          <cell r="F1852">
            <v>13</v>
          </cell>
          <cell r="G1852"/>
          <cell r="H1852"/>
          <cell r="I1852"/>
          <cell r="J1852"/>
          <cell r="K1852">
            <v>-3</v>
          </cell>
        </row>
        <row r="1853">
          <cell r="A1853">
            <v>88857</v>
          </cell>
          <cell r="B1853" t="str">
            <v>Goodyear PebbleCreek</v>
          </cell>
          <cell r="C1853" t="str">
            <v>USA &amp; Canada</v>
          </cell>
          <cell r="D1853"/>
          <cell r="E1853">
            <v>29</v>
          </cell>
          <cell r="F1853">
            <v>36</v>
          </cell>
          <cell r="G1853"/>
          <cell r="H1853"/>
          <cell r="I1853"/>
          <cell r="J1853"/>
          <cell r="K1853">
            <v>7</v>
          </cell>
        </row>
        <row r="1854">
          <cell r="A1854">
            <v>89294</v>
          </cell>
          <cell r="B1854" t="str">
            <v>Sedona Village</v>
          </cell>
          <cell r="C1854" t="str">
            <v>USA &amp; Canada</v>
          </cell>
          <cell r="D1854"/>
          <cell r="E1854">
            <v>30</v>
          </cell>
          <cell r="F1854">
            <v>28</v>
          </cell>
          <cell r="G1854"/>
          <cell r="H1854"/>
          <cell r="I1854"/>
          <cell r="J1854"/>
          <cell r="K1854">
            <v>-2</v>
          </cell>
        </row>
        <row r="1855">
          <cell r="A1855">
            <v>89383</v>
          </cell>
          <cell r="B1855" t="str">
            <v>Mohave Sunrise</v>
          </cell>
          <cell r="C1855" t="str">
            <v>USA &amp; Canada</v>
          </cell>
          <cell r="D1855"/>
          <cell r="E1855">
            <v>44</v>
          </cell>
          <cell r="F1855">
            <v>48</v>
          </cell>
          <cell r="G1855"/>
          <cell r="H1855"/>
          <cell r="I1855"/>
          <cell r="J1855"/>
          <cell r="K1855">
            <v>4</v>
          </cell>
        </row>
        <row r="1856">
          <cell r="A1856">
            <v>89628</v>
          </cell>
          <cell r="B1856" t="str">
            <v>Verrado (Buckeye)</v>
          </cell>
          <cell r="C1856" t="str">
            <v>USA &amp; Canada</v>
          </cell>
          <cell r="D1856"/>
          <cell r="E1856">
            <v>30</v>
          </cell>
          <cell r="F1856">
            <v>27</v>
          </cell>
          <cell r="G1856"/>
          <cell r="H1856"/>
          <cell r="I1856"/>
          <cell r="J1856"/>
          <cell r="K1856">
            <v>-3</v>
          </cell>
        </row>
        <row r="1857">
          <cell r="A1857">
            <v>89842</v>
          </cell>
          <cell r="B1857" t="str">
            <v>Surprise Sunset</v>
          </cell>
          <cell r="C1857" t="str">
            <v>USA &amp; Canada</v>
          </cell>
          <cell r="D1857"/>
          <cell r="E1857">
            <v>28</v>
          </cell>
          <cell r="F1857">
            <v>30</v>
          </cell>
          <cell r="G1857"/>
          <cell r="H1857"/>
          <cell r="I1857"/>
          <cell r="J1857"/>
          <cell r="K1857">
            <v>2</v>
          </cell>
        </row>
        <row r="1858">
          <cell r="A1858" t="str">
            <v>Existing Club Totals</v>
          </cell>
          <cell r="B1858"/>
          <cell r="C1858"/>
          <cell r="D1858"/>
          <cell r="E1858">
            <v>2220</v>
          </cell>
          <cell r="F1858">
            <v>2208</v>
          </cell>
          <cell r="G1858"/>
          <cell r="H1858"/>
          <cell r="I1858"/>
          <cell r="J1858"/>
          <cell r="K1858">
            <v>-12</v>
          </cell>
        </row>
        <row r="1860">
          <cell r="A1860" t="str">
            <v>No New Clubs Chartered Since 1 July</v>
          </cell>
          <cell r="B1860"/>
          <cell r="C1860"/>
          <cell r="D1860"/>
          <cell r="E1860"/>
          <cell r="F1860"/>
          <cell r="G1860"/>
          <cell r="H1860"/>
          <cell r="I1860"/>
          <cell r="J1860"/>
          <cell r="K1860"/>
        </row>
        <row r="1861">
          <cell r="A1861" t="str">
            <v>Club ID</v>
          </cell>
          <cell r="B1861" t="str">
            <v>Club Name</v>
          </cell>
          <cell r="C1861" t="str">
            <v>Region 14 Name</v>
          </cell>
          <cell r="D1861"/>
          <cell r="E1861" t="str">
            <v>Member Count @ 1 July</v>
          </cell>
          <cell r="F1861" t="str">
            <v>Member Count @ Current</v>
          </cell>
          <cell r="G1861"/>
          <cell r="H1861" t="str">
            <v>Termination Reason</v>
          </cell>
          <cell r="I1861"/>
          <cell r="J1861" t="str">
            <v>Termination Date</v>
          </cell>
          <cell r="K1861" t="str">
            <v>Net Change from 1 July</v>
          </cell>
        </row>
        <row r="1862">
          <cell r="A1862"/>
          <cell r="B1862"/>
          <cell r="C1862"/>
          <cell r="D1862"/>
          <cell r="E1862">
            <v>0</v>
          </cell>
          <cell r="F1862">
            <v>0</v>
          </cell>
          <cell r="G1862"/>
          <cell r="H1862"/>
          <cell r="I1862"/>
          <cell r="J1862"/>
          <cell r="K1862">
            <v>0</v>
          </cell>
        </row>
        <row r="1863">
          <cell r="A1863" t="str">
            <v>New Club Totals</v>
          </cell>
          <cell r="B1863"/>
          <cell r="C1863"/>
          <cell r="D1863"/>
          <cell r="E1863">
            <v>0</v>
          </cell>
          <cell r="F1863">
            <v>0</v>
          </cell>
          <cell r="G1863"/>
          <cell r="H1863"/>
          <cell r="I1863"/>
          <cell r="J1863"/>
          <cell r="K1863">
            <v>0</v>
          </cell>
        </row>
        <row r="1865">
          <cell r="A1865"/>
          <cell r="B1865"/>
          <cell r="C1865"/>
          <cell r="D1865" t="str">
            <v>Member at 1 July</v>
          </cell>
          <cell r="E1865"/>
          <cell r="F1865"/>
          <cell r="G1865" t="str">
            <v>Member @ Current</v>
          </cell>
          <cell r="H1865"/>
          <cell r="I1865" t="str">
            <v>Net Change from 1 July</v>
          </cell>
          <cell r="J1865"/>
          <cell r="K1865"/>
        </row>
        <row r="1866">
          <cell r="A1866" t="str">
            <v>Total Performance For District # 5495</v>
          </cell>
          <cell r="B1866"/>
          <cell r="C1866"/>
          <cell r="D1866">
            <v>2220</v>
          </cell>
          <cell r="E1866"/>
          <cell r="F1866"/>
          <cell r="G1866">
            <v>2208</v>
          </cell>
          <cell r="H1866"/>
          <cell r="I1866">
            <v>-12</v>
          </cell>
          <cell r="J1866"/>
          <cell r="K1866"/>
        </row>
        <row r="1868">
          <cell r="A1868" t="str">
            <v>District ID 5500</v>
          </cell>
          <cell r="B1868"/>
          <cell r="C1868"/>
          <cell r="D1868"/>
          <cell r="E1868"/>
          <cell r="F1868"/>
          <cell r="G1868"/>
          <cell r="H1868"/>
          <cell r="I1868"/>
          <cell r="J1868"/>
          <cell r="K1868"/>
        </row>
        <row r="1869">
          <cell r="A1869" t="str">
            <v>Club ID</v>
          </cell>
          <cell r="B1869" t="str">
            <v>Club Name</v>
          </cell>
          <cell r="C1869" t="str">
            <v>Region 14 Name</v>
          </cell>
          <cell r="D1869"/>
          <cell r="E1869" t="str">
            <v>Member Count @ 1 July</v>
          </cell>
          <cell r="F1869" t="str">
            <v>Member Count @ Current</v>
          </cell>
          <cell r="G1869"/>
          <cell r="H1869" t="str">
            <v>Termination Reason</v>
          </cell>
          <cell r="I1869"/>
          <cell r="J1869" t="str">
            <v>Termination Date</v>
          </cell>
          <cell r="K1869" t="str">
            <v>Net Change from 1 July</v>
          </cell>
        </row>
        <row r="1870">
          <cell r="A1870">
            <v>1244</v>
          </cell>
          <cell r="B1870" t="str">
            <v>Ajo</v>
          </cell>
          <cell r="C1870" t="str">
            <v>USA &amp; Canada</v>
          </cell>
          <cell r="D1870"/>
          <cell r="E1870">
            <v>7</v>
          </cell>
          <cell r="F1870">
            <v>6</v>
          </cell>
          <cell r="G1870"/>
          <cell r="H1870"/>
          <cell r="I1870"/>
          <cell r="J1870"/>
          <cell r="K1870">
            <v>-1</v>
          </cell>
        </row>
        <row r="1871">
          <cell r="A1871">
            <v>1247</v>
          </cell>
          <cell r="B1871" t="str">
            <v>Benson</v>
          </cell>
          <cell r="C1871" t="str">
            <v>USA &amp; Canada</v>
          </cell>
          <cell r="D1871"/>
          <cell r="E1871">
            <v>14</v>
          </cell>
          <cell r="F1871">
            <v>13</v>
          </cell>
          <cell r="G1871"/>
          <cell r="H1871"/>
          <cell r="I1871"/>
          <cell r="J1871"/>
          <cell r="K1871">
            <v>-1</v>
          </cell>
        </row>
        <row r="1872">
          <cell r="A1872">
            <v>1248</v>
          </cell>
          <cell r="B1872" t="str">
            <v>Bisbee</v>
          </cell>
          <cell r="C1872" t="str">
            <v>USA &amp; Canada</v>
          </cell>
          <cell r="D1872"/>
          <cell r="E1872">
            <v>15</v>
          </cell>
          <cell r="F1872">
            <v>16</v>
          </cell>
          <cell r="G1872"/>
          <cell r="H1872"/>
          <cell r="I1872"/>
          <cell r="J1872"/>
          <cell r="K1872">
            <v>1</v>
          </cell>
        </row>
        <row r="1873">
          <cell r="A1873">
            <v>1249</v>
          </cell>
          <cell r="B1873" t="str">
            <v>Casa Grande</v>
          </cell>
          <cell r="C1873" t="str">
            <v>USA &amp; Canada</v>
          </cell>
          <cell r="D1873"/>
          <cell r="E1873">
            <v>22</v>
          </cell>
          <cell r="F1873">
            <v>25</v>
          </cell>
          <cell r="G1873"/>
          <cell r="H1873"/>
          <cell r="I1873"/>
          <cell r="J1873"/>
          <cell r="K1873">
            <v>3</v>
          </cell>
        </row>
        <row r="1874">
          <cell r="A1874">
            <v>1250</v>
          </cell>
          <cell r="B1874" t="str">
            <v>Catalina (Tucson)</v>
          </cell>
          <cell r="C1874" t="str">
            <v>USA &amp; Canada</v>
          </cell>
          <cell r="D1874"/>
          <cell r="E1874">
            <v>56</v>
          </cell>
          <cell r="F1874">
            <v>57</v>
          </cell>
          <cell r="G1874"/>
          <cell r="H1874"/>
          <cell r="I1874"/>
          <cell r="J1874"/>
          <cell r="K1874">
            <v>1</v>
          </cell>
        </row>
        <row r="1875">
          <cell r="A1875">
            <v>1253</v>
          </cell>
          <cell r="B1875" t="str">
            <v>Coolidge</v>
          </cell>
          <cell r="C1875" t="str">
            <v>USA &amp; Canada</v>
          </cell>
          <cell r="D1875"/>
          <cell r="E1875">
            <v>9</v>
          </cell>
          <cell r="F1875">
            <v>10</v>
          </cell>
          <cell r="G1875"/>
          <cell r="H1875"/>
          <cell r="I1875"/>
          <cell r="J1875"/>
          <cell r="K1875">
            <v>1</v>
          </cell>
        </row>
        <row r="1876">
          <cell r="A1876">
            <v>1254</v>
          </cell>
          <cell r="B1876" t="str">
            <v>Douglas</v>
          </cell>
          <cell r="C1876" t="str">
            <v>USA &amp; Canada</v>
          </cell>
          <cell r="D1876"/>
          <cell r="E1876">
            <v>6</v>
          </cell>
          <cell r="F1876">
            <v>5</v>
          </cell>
          <cell r="G1876"/>
          <cell r="H1876"/>
          <cell r="I1876"/>
          <cell r="J1876"/>
          <cell r="K1876">
            <v>-1</v>
          </cell>
        </row>
        <row r="1877">
          <cell r="A1877">
            <v>1256</v>
          </cell>
          <cell r="B1877" t="str">
            <v>Florence</v>
          </cell>
          <cell r="C1877" t="str">
            <v>USA &amp; Canada</v>
          </cell>
          <cell r="D1877"/>
          <cell r="E1877">
            <v>17</v>
          </cell>
          <cell r="F1877">
            <v>18</v>
          </cell>
          <cell r="G1877"/>
          <cell r="H1877"/>
          <cell r="I1877"/>
          <cell r="J1877"/>
          <cell r="K1877">
            <v>1</v>
          </cell>
        </row>
        <row r="1878">
          <cell r="A1878">
            <v>1257</v>
          </cell>
          <cell r="B1878" t="str">
            <v>Fort Yuma</v>
          </cell>
          <cell r="C1878" t="str">
            <v>USA &amp; Canada</v>
          </cell>
          <cell r="D1878"/>
          <cell r="E1878">
            <v>68</v>
          </cell>
          <cell r="F1878">
            <v>65</v>
          </cell>
          <cell r="G1878"/>
          <cell r="H1878"/>
          <cell r="I1878"/>
          <cell r="J1878"/>
          <cell r="K1878">
            <v>-3</v>
          </cell>
        </row>
        <row r="1879">
          <cell r="A1879">
            <v>1258</v>
          </cell>
          <cell r="B1879" t="str">
            <v>Gila Bend</v>
          </cell>
          <cell r="C1879" t="str">
            <v>USA &amp; Canada</v>
          </cell>
          <cell r="D1879"/>
          <cell r="E1879">
            <v>4</v>
          </cell>
          <cell r="F1879">
            <v>4</v>
          </cell>
          <cell r="G1879"/>
          <cell r="H1879"/>
          <cell r="I1879"/>
          <cell r="J1879"/>
          <cell r="K1879">
            <v>0</v>
          </cell>
        </row>
        <row r="1880">
          <cell r="A1880">
            <v>1259</v>
          </cell>
          <cell r="B1880" t="str">
            <v>Gila Valley</v>
          </cell>
          <cell r="C1880" t="str">
            <v>USA &amp; Canada</v>
          </cell>
          <cell r="D1880"/>
          <cell r="E1880">
            <v>24</v>
          </cell>
          <cell r="F1880">
            <v>24</v>
          </cell>
          <cell r="G1880"/>
          <cell r="H1880"/>
          <cell r="I1880"/>
          <cell r="J1880"/>
          <cell r="K1880">
            <v>0</v>
          </cell>
        </row>
        <row r="1881">
          <cell r="A1881">
            <v>1260</v>
          </cell>
          <cell r="B1881" t="str">
            <v>Globe</v>
          </cell>
          <cell r="C1881" t="str">
            <v>USA &amp; Canada</v>
          </cell>
          <cell r="D1881"/>
          <cell r="E1881">
            <v>13</v>
          </cell>
          <cell r="F1881">
            <v>12</v>
          </cell>
          <cell r="G1881"/>
          <cell r="H1881"/>
          <cell r="I1881"/>
          <cell r="J1881"/>
          <cell r="K1881">
            <v>-1</v>
          </cell>
        </row>
        <row r="1882">
          <cell r="A1882">
            <v>1261</v>
          </cell>
          <cell r="B1882" t="str">
            <v>Green Valley</v>
          </cell>
          <cell r="C1882" t="str">
            <v>USA &amp; Canada</v>
          </cell>
          <cell r="D1882"/>
          <cell r="E1882">
            <v>38</v>
          </cell>
          <cell r="F1882">
            <v>38</v>
          </cell>
          <cell r="G1882"/>
          <cell r="H1882"/>
          <cell r="I1882"/>
          <cell r="J1882"/>
          <cell r="K1882">
            <v>0</v>
          </cell>
        </row>
        <row r="1883">
          <cell r="A1883">
            <v>1263</v>
          </cell>
          <cell r="B1883" t="str">
            <v>Maricopa</v>
          </cell>
          <cell r="C1883" t="str">
            <v>USA &amp; Canada</v>
          </cell>
          <cell r="D1883"/>
          <cell r="E1883">
            <v>10</v>
          </cell>
          <cell r="F1883">
            <v>12</v>
          </cell>
          <cell r="G1883"/>
          <cell r="H1883"/>
          <cell r="I1883"/>
          <cell r="J1883"/>
          <cell r="K1883">
            <v>2</v>
          </cell>
        </row>
        <row r="1884">
          <cell r="A1884">
            <v>1268</v>
          </cell>
          <cell r="B1884" t="str">
            <v>Miami</v>
          </cell>
          <cell r="C1884" t="str">
            <v>USA &amp; Canada</v>
          </cell>
          <cell r="D1884"/>
          <cell r="E1884">
            <v>13</v>
          </cell>
          <cell r="F1884">
            <v>13</v>
          </cell>
          <cell r="G1884"/>
          <cell r="H1884"/>
          <cell r="I1884"/>
          <cell r="J1884"/>
          <cell r="K1884">
            <v>0</v>
          </cell>
        </row>
        <row r="1885">
          <cell r="A1885">
            <v>1269</v>
          </cell>
          <cell r="B1885" t="str">
            <v>Nogales</v>
          </cell>
          <cell r="C1885" t="str">
            <v>USA &amp; Canada</v>
          </cell>
          <cell r="D1885"/>
          <cell r="E1885">
            <v>27</v>
          </cell>
          <cell r="F1885">
            <v>27</v>
          </cell>
          <cell r="G1885"/>
          <cell r="H1885"/>
          <cell r="I1885"/>
          <cell r="J1885"/>
          <cell r="K1885">
            <v>0</v>
          </cell>
        </row>
        <row r="1886">
          <cell r="A1886">
            <v>1270</v>
          </cell>
          <cell r="B1886" t="str">
            <v>Old Pueblo (Tucson)</v>
          </cell>
          <cell r="C1886" t="str">
            <v>USA &amp; Canada</v>
          </cell>
          <cell r="D1886"/>
          <cell r="E1886">
            <v>34</v>
          </cell>
          <cell r="F1886">
            <v>33</v>
          </cell>
          <cell r="G1886"/>
          <cell r="H1886"/>
          <cell r="I1886"/>
          <cell r="J1886"/>
          <cell r="K1886">
            <v>-1</v>
          </cell>
        </row>
        <row r="1887">
          <cell r="A1887">
            <v>1271</v>
          </cell>
          <cell r="B1887" t="str">
            <v>Mountain Empire-Sonoita</v>
          </cell>
          <cell r="C1887" t="str">
            <v>USA &amp; Canada</v>
          </cell>
          <cell r="D1887"/>
          <cell r="E1887">
            <v>16</v>
          </cell>
          <cell r="F1887">
            <v>15</v>
          </cell>
          <cell r="G1887"/>
          <cell r="H1887"/>
          <cell r="I1887"/>
          <cell r="J1887"/>
          <cell r="K1887">
            <v>-1</v>
          </cell>
        </row>
        <row r="1888">
          <cell r="A1888">
            <v>1272</v>
          </cell>
          <cell r="B1888" t="str">
            <v>Rincon (Tucson)</v>
          </cell>
          <cell r="C1888" t="str">
            <v>USA &amp; Canada</v>
          </cell>
          <cell r="D1888"/>
          <cell r="E1888">
            <v>30</v>
          </cell>
          <cell r="F1888">
            <v>32</v>
          </cell>
          <cell r="G1888"/>
          <cell r="H1888"/>
          <cell r="I1888"/>
          <cell r="J1888"/>
          <cell r="K1888">
            <v>2</v>
          </cell>
        </row>
        <row r="1889">
          <cell r="A1889">
            <v>1273</v>
          </cell>
          <cell r="B1889" t="str">
            <v>Safford</v>
          </cell>
          <cell r="C1889" t="str">
            <v>USA &amp; Canada</v>
          </cell>
          <cell r="D1889"/>
          <cell r="E1889">
            <v>18</v>
          </cell>
          <cell r="F1889">
            <v>20</v>
          </cell>
          <cell r="G1889"/>
          <cell r="H1889"/>
          <cell r="I1889"/>
          <cell r="J1889"/>
          <cell r="K1889">
            <v>2</v>
          </cell>
        </row>
        <row r="1890">
          <cell r="A1890">
            <v>1276</v>
          </cell>
          <cell r="B1890" t="str">
            <v>Sierra Vista</v>
          </cell>
          <cell r="C1890" t="str">
            <v>USA &amp; Canada</v>
          </cell>
          <cell r="D1890"/>
          <cell r="E1890">
            <v>50</v>
          </cell>
          <cell r="F1890">
            <v>50</v>
          </cell>
          <cell r="G1890"/>
          <cell r="H1890"/>
          <cell r="I1890"/>
          <cell r="J1890"/>
          <cell r="K1890">
            <v>0</v>
          </cell>
        </row>
        <row r="1891">
          <cell r="A1891">
            <v>1277</v>
          </cell>
          <cell r="B1891" t="str">
            <v>Sierra Vista South</v>
          </cell>
          <cell r="C1891" t="str">
            <v>USA &amp; Canada</v>
          </cell>
          <cell r="D1891"/>
          <cell r="E1891">
            <v>15</v>
          </cell>
          <cell r="F1891">
            <v>16</v>
          </cell>
          <cell r="G1891"/>
          <cell r="H1891"/>
          <cell r="I1891"/>
          <cell r="J1891"/>
          <cell r="K1891">
            <v>1</v>
          </cell>
        </row>
        <row r="1892">
          <cell r="A1892">
            <v>1278</v>
          </cell>
          <cell r="B1892" t="str">
            <v>Somerton</v>
          </cell>
          <cell r="C1892" t="str">
            <v>USA &amp; Canada</v>
          </cell>
          <cell r="D1892"/>
          <cell r="E1892">
            <v>13</v>
          </cell>
          <cell r="F1892">
            <v>16</v>
          </cell>
          <cell r="G1892"/>
          <cell r="H1892"/>
          <cell r="I1892"/>
          <cell r="J1892"/>
          <cell r="K1892">
            <v>3</v>
          </cell>
        </row>
        <row r="1893">
          <cell r="A1893">
            <v>1279</v>
          </cell>
          <cell r="B1893" t="str">
            <v>Superior</v>
          </cell>
          <cell r="C1893" t="str">
            <v>USA &amp; Canada</v>
          </cell>
          <cell r="D1893"/>
          <cell r="E1893">
            <v>7</v>
          </cell>
          <cell r="F1893">
            <v>7</v>
          </cell>
          <cell r="G1893"/>
          <cell r="H1893"/>
          <cell r="I1893"/>
          <cell r="J1893"/>
          <cell r="K1893">
            <v>0</v>
          </cell>
        </row>
        <row r="1894">
          <cell r="A1894">
            <v>1284</v>
          </cell>
          <cell r="B1894" t="str">
            <v>Tucson</v>
          </cell>
          <cell r="C1894" t="str">
            <v>USA &amp; Canada</v>
          </cell>
          <cell r="D1894"/>
          <cell r="E1894">
            <v>254</v>
          </cell>
          <cell r="F1894">
            <v>255</v>
          </cell>
          <cell r="G1894"/>
          <cell r="H1894"/>
          <cell r="I1894"/>
          <cell r="J1894"/>
          <cell r="K1894">
            <v>1</v>
          </cell>
        </row>
        <row r="1895">
          <cell r="A1895">
            <v>1285</v>
          </cell>
          <cell r="B1895" t="str">
            <v>Tucson (Casas Adobes)</v>
          </cell>
          <cell r="C1895" t="str">
            <v>USA &amp; Canada</v>
          </cell>
          <cell r="D1895"/>
          <cell r="E1895">
            <v>29</v>
          </cell>
          <cell r="F1895">
            <v>28</v>
          </cell>
          <cell r="G1895"/>
          <cell r="H1895"/>
          <cell r="I1895"/>
          <cell r="J1895"/>
          <cell r="K1895">
            <v>-1</v>
          </cell>
        </row>
        <row r="1896">
          <cell r="A1896">
            <v>1286</v>
          </cell>
          <cell r="B1896" t="str">
            <v>Tucson Sunrise</v>
          </cell>
          <cell r="C1896" t="str">
            <v>USA &amp; Canada</v>
          </cell>
          <cell r="D1896"/>
          <cell r="E1896">
            <v>49</v>
          </cell>
          <cell r="F1896">
            <v>45</v>
          </cell>
          <cell r="G1896"/>
          <cell r="H1896"/>
          <cell r="I1896"/>
          <cell r="J1896"/>
          <cell r="K1896">
            <v>-4</v>
          </cell>
        </row>
        <row r="1897">
          <cell r="A1897">
            <v>1287</v>
          </cell>
          <cell r="B1897" t="str">
            <v>Willcox</v>
          </cell>
          <cell r="C1897" t="str">
            <v>USA &amp; Canada</v>
          </cell>
          <cell r="D1897"/>
          <cell r="E1897">
            <v>11</v>
          </cell>
          <cell r="F1897">
            <v>9</v>
          </cell>
          <cell r="G1897"/>
          <cell r="H1897"/>
          <cell r="I1897"/>
          <cell r="J1897"/>
          <cell r="K1897">
            <v>-2</v>
          </cell>
        </row>
        <row r="1898">
          <cell r="A1898">
            <v>1288</v>
          </cell>
          <cell r="B1898" t="str">
            <v>Yuma</v>
          </cell>
          <cell r="C1898" t="str">
            <v>USA &amp; Canada</v>
          </cell>
          <cell r="D1898"/>
          <cell r="E1898">
            <v>98</v>
          </cell>
          <cell r="F1898">
            <v>98</v>
          </cell>
          <cell r="G1898"/>
          <cell r="H1898"/>
          <cell r="I1898"/>
          <cell r="J1898"/>
          <cell r="K1898">
            <v>0</v>
          </cell>
        </row>
        <row r="1899">
          <cell r="A1899">
            <v>21512</v>
          </cell>
          <cell r="B1899" t="str">
            <v>Tucson Sunset</v>
          </cell>
          <cell r="C1899" t="str">
            <v>USA &amp; Canada</v>
          </cell>
          <cell r="D1899"/>
          <cell r="E1899">
            <v>19</v>
          </cell>
          <cell r="F1899">
            <v>19</v>
          </cell>
          <cell r="G1899"/>
          <cell r="H1899"/>
          <cell r="I1899"/>
          <cell r="J1899"/>
          <cell r="K1899">
            <v>0</v>
          </cell>
        </row>
        <row r="1900">
          <cell r="A1900">
            <v>22891</v>
          </cell>
          <cell r="B1900" t="str">
            <v>Yuma Crossing</v>
          </cell>
          <cell r="C1900" t="str">
            <v>USA &amp; Canada</v>
          </cell>
          <cell r="D1900"/>
          <cell r="E1900">
            <v>32</v>
          </cell>
          <cell r="F1900">
            <v>34</v>
          </cell>
          <cell r="G1900"/>
          <cell r="H1900"/>
          <cell r="I1900"/>
          <cell r="J1900"/>
          <cell r="K1900">
            <v>2</v>
          </cell>
        </row>
        <row r="1901">
          <cell r="A1901">
            <v>24196</v>
          </cell>
          <cell r="B1901" t="str">
            <v>Pantano (Tucson)</v>
          </cell>
          <cell r="C1901" t="str">
            <v>USA &amp; Canada</v>
          </cell>
          <cell r="D1901"/>
          <cell r="E1901">
            <v>16</v>
          </cell>
          <cell r="F1901">
            <v>19</v>
          </cell>
          <cell r="G1901"/>
          <cell r="H1901"/>
          <cell r="I1901"/>
          <cell r="J1901"/>
          <cell r="K1901">
            <v>3</v>
          </cell>
        </row>
        <row r="1902">
          <cell r="A1902">
            <v>24322</v>
          </cell>
          <cell r="B1902" t="str">
            <v>Rio Rico</v>
          </cell>
          <cell r="C1902" t="str">
            <v>USA &amp; Canada</v>
          </cell>
          <cell r="D1902"/>
          <cell r="E1902">
            <v>18</v>
          </cell>
          <cell r="F1902">
            <v>16</v>
          </cell>
          <cell r="G1902"/>
          <cell r="H1902"/>
          <cell r="I1902"/>
          <cell r="J1902"/>
          <cell r="K1902">
            <v>-2</v>
          </cell>
        </row>
        <row r="1903">
          <cell r="A1903">
            <v>25016</v>
          </cell>
          <cell r="B1903" t="str">
            <v>Valle Verde-Green Valley</v>
          </cell>
          <cell r="C1903" t="str">
            <v>USA &amp; Canada</v>
          </cell>
          <cell r="D1903"/>
          <cell r="E1903">
            <v>47</v>
          </cell>
          <cell r="F1903">
            <v>45</v>
          </cell>
          <cell r="G1903"/>
          <cell r="H1903"/>
          <cell r="I1903"/>
          <cell r="J1903"/>
          <cell r="K1903">
            <v>-2</v>
          </cell>
        </row>
        <row r="1904">
          <cell r="A1904">
            <v>25318</v>
          </cell>
          <cell r="B1904" t="str">
            <v>Marana</v>
          </cell>
          <cell r="C1904" t="str">
            <v>USA &amp; Canada</v>
          </cell>
          <cell r="D1904"/>
          <cell r="E1904">
            <v>19</v>
          </cell>
          <cell r="F1904">
            <v>18</v>
          </cell>
          <cell r="G1904"/>
          <cell r="H1904"/>
          <cell r="I1904"/>
          <cell r="J1904"/>
          <cell r="K1904">
            <v>-1</v>
          </cell>
        </row>
        <row r="1905">
          <cell r="A1905">
            <v>27579</v>
          </cell>
          <cell r="B1905" t="str">
            <v>Yuma Sunrise</v>
          </cell>
          <cell r="C1905" t="str">
            <v>USA &amp; Canada</v>
          </cell>
          <cell r="D1905"/>
          <cell r="E1905">
            <v>18</v>
          </cell>
          <cell r="F1905">
            <v>15</v>
          </cell>
          <cell r="G1905"/>
          <cell r="H1905"/>
          <cell r="I1905"/>
          <cell r="J1905"/>
          <cell r="K1905">
            <v>-3</v>
          </cell>
        </row>
        <row r="1906">
          <cell r="A1906">
            <v>28188</v>
          </cell>
          <cell r="B1906" t="str">
            <v>Sierra Vista Sunrise</v>
          </cell>
          <cell r="C1906" t="str">
            <v>USA &amp; Canada</v>
          </cell>
          <cell r="D1906"/>
          <cell r="E1906">
            <v>32</v>
          </cell>
          <cell r="F1906">
            <v>34</v>
          </cell>
          <cell r="G1906"/>
          <cell r="H1906"/>
          <cell r="I1906"/>
          <cell r="J1906"/>
          <cell r="K1906">
            <v>2</v>
          </cell>
        </row>
        <row r="1907">
          <cell r="A1907">
            <v>28926</v>
          </cell>
          <cell r="B1907" t="str">
            <v>Oro Valley</v>
          </cell>
          <cell r="C1907" t="str">
            <v>USA &amp; Canada</v>
          </cell>
          <cell r="D1907"/>
          <cell r="E1907">
            <v>37</v>
          </cell>
          <cell r="F1907">
            <v>38</v>
          </cell>
          <cell r="G1907"/>
          <cell r="H1907"/>
          <cell r="I1907"/>
          <cell r="J1907"/>
          <cell r="K1907">
            <v>1</v>
          </cell>
        </row>
        <row r="1908">
          <cell r="A1908">
            <v>29181</v>
          </cell>
          <cell r="B1908" t="str">
            <v>San Luis Frontera</v>
          </cell>
          <cell r="C1908" t="str">
            <v>USA &amp; Canada</v>
          </cell>
          <cell r="D1908"/>
          <cell r="E1908">
            <v>14</v>
          </cell>
          <cell r="F1908">
            <v>15</v>
          </cell>
          <cell r="G1908"/>
          <cell r="H1908"/>
          <cell r="I1908"/>
          <cell r="J1908"/>
          <cell r="K1908">
            <v>1</v>
          </cell>
        </row>
        <row r="1909">
          <cell r="A1909">
            <v>29874</v>
          </cell>
          <cell r="B1909" t="str">
            <v>Tubac</v>
          </cell>
          <cell r="C1909" t="str">
            <v>USA &amp; Canada</v>
          </cell>
          <cell r="D1909"/>
          <cell r="E1909">
            <v>28</v>
          </cell>
          <cell r="F1909">
            <v>29</v>
          </cell>
          <cell r="G1909"/>
          <cell r="H1909"/>
          <cell r="I1909"/>
          <cell r="J1909"/>
          <cell r="K1909">
            <v>1</v>
          </cell>
        </row>
        <row r="1910">
          <cell r="A1910">
            <v>50605</v>
          </cell>
          <cell r="B1910" t="str">
            <v>SaddleBrooke</v>
          </cell>
          <cell r="C1910" t="str">
            <v>USA &amp; Canada</v>
          </cell>
          <cell r="D1910"/>
          <cell r="E1910">
            <v>39</v>
          </cell>
          <cell r="F1910">
            <v>44</v>
          </cell>
          <cell r="G1910"/>
          <cell r="H1910"/>
          <cell r="I1910"/>
          <cell r="J1910"/>
          <cell r="K1910">
            <v>5</v>
          </cell>
        </row>
        <row r="1911">
          <cell r="A1911">
            <v>50682</v>
          </cell>
          <cell r="B1911" t="str">
            <v>Yuma Foothills</v>
          </cell>
          <cell r="C1911" t="str">
            <v>USA &amp; Canada</v>
          </cell>
          <cell r="D1911"/>
          <cell r="E1911">
            <v>16</v>
          </cell>
          <cell r="F1911">
            <v>19</v>
          </cell>
          <cell r="G1911"/>
          <cell r="H1911"/>
          <cell r="I1911"/>
          <cell r="J1911"/>
          <cell r="K1911">
            <v>3</v>
          </cell>
        </row>
        <row r="1912">
          <cell r="A1912">
            <v>56670</v>
          </cell>
          <cell r="B1912" t="str">
            <v>Tucson Kino</v>
          </cell>
          <cell r="C1912" t="str">
            <v>USA &amp; Canada</v>
          </cell>
          <cell r="D1912"/>
          <cell r="E1912">
            <v>18</v>
          </cell>
          <cell r="F1912">
            <v>21</v>
          </cell>
          <cell r="G1912"/>
          <cell r="H1912"/>
          <cell r="I1912"/>
          <cell r="J1912"/>
          <cell r="K1912">
            <v>3</v>
          </cell>
        </row>
        <row r="1913">
          <cell r="A1913">
            <v>58505</v>
          </cell>
          <cell r="B1913" t="str">
            <v>Yuma North End</v>
          </cell>
          <cell r="C1913" t="str">
            <v>USA &amp; Canada</v>
          </cell>
          <cell r="D1913"/>
          <cell r="E1913">
            <v>13</v>
          </cell>
          <cell r="F1913">
            <v>13</v>
          </cell>
          <cell r="G1913"/>
          <cell r="H1913"/>
          <cell r="I1913"/>
          <cell r="J1913"/>
          <cell r="K1913">
            <v>0</v>
          </cell>
        </row>
        <row r="1914">
          <cell r="A1914">
            <v>69022</v>
          </cell>
          <cell r="B1914" t="str">
            <v>Sierra Vista West</v>
          </cell>
          <cell r="C1914" t="str">
            <v>USA &amp; Canada</v>
          </cell>
          <cell r="D1914"/>
          <cell r="E1914">
            <v>17</v>
          </cell>
          <cell r="F1914">
            <v>16</v>
          </cell>
          <cell r="G1914"/>
          <cell r="H1914"/>
          <cell r="I1914"/>
          <cell r="J1914"/>
          <cell r="K1914">
            <v>-1</v>
          </cell>
        </row>
        <row r="1915">
          <cell r="A1915">
            <v>72360</v>
          </cell>
          <cell r="B1915" t="str">
            <v>Marana Dove Mountain</v>
          </cell>
          <cell r="C1915" t="str">
            <v>USA &amp; Canada</v>
          </cell>
          <cell r="D1915"/>
          <cell r="E1915">
            <v>15</v>
          </cell>
          <cell r="F1915">
            <v>10</v>
          </cell>
          <cell r="G1915"/>
          <cell r="H1915"/>
          <cell r="I1915"/>
          <cell r="J1915"/>
          <cell r="K1915">
            <v>-5</v>
          </cell>
        </row>
        <row r="1916">
          <cell r="A1916">
            <v>73959</v>
          </cell>
          <cell r="B1916" t="str">
            <v>Casa Grande Daybreak</v>
          </cell>
          <cell r="C1916" t="str">
            <v>USA &amp; Canada</v>
          </cell>
          <cell r="D1916"/>
          <cell r="E1916">
            <v>10</v>
          </cell>
          <cell r="F1916">
            <v>9</v>
          </cell>
          <cell r="G1916"/>
          <cell r="H1916"/>
          <cell r="I1916"/>
          <cell r="J1916"/>
          <cell r="K1916">
            <v>-1</v>
          </cell>
        </row>
        <row r="1917">
          <cell r="A1917">
            <v>74441</v>
          </cell>
          <cell r="B1917" t="str">
            <v>Vail</v>
          </cell>
          <cell r="C1917" t="str">
            <v>USA &amp; Canada</v>
          </cell>
          <cell r="D1917"/>
          <cell r="E1917">
            <v>15</v>
          </cell>
          <cell r="F1917">
            <v>15</v>
          </cell>
          <cell r="G1917"/>
          <cell r="H1917"/>
          <cell r="I1917"/>
          <cell r="J1917"/>
          <cell r="K1917">
            <v>0</v>
          </cell>
        </row>
        <row r="1918">
          <cell r="A1918">
            <v>84075</v>
          </cell>
          <cell r="B1918" t="str">
            <v>Tucson Presidio</v>
          </cell>
          <cell r="C1918" t="str">
            <v>USA &amp; Canada</v>
          </cell>
          <cell r="D1918"/>
          <cell r="E1918">
            <v>12</v>
          </cell>
          <cell r="F1918">
            <v>17</v>
          </cell>
          <cell r="G1918"/>
          <cell r="H1918"/>
          <cell r="I1918"/>
          <cell r="J1918"/>
          <cell r="K1918">
            <v>5</v>
          </cell>
        </row>
        <row r="1919">
          <cell r="A1919">
            <v>86254</v>
          </cell>
          <cell r="B1919" t="str">
            <v>Saddlebrooke Sunrise</v>
          </cell>
          <cell r="C1919" t="str">
            <v>USA &amp; Canada</v>
          </cell>
          <cell r="D1919"/>
          <cell r="E1919">
            <v>20</v>
          </cell>
          <cell r="F1919">
            <v>22</v>
          </cell>
          <cell r="G1919"/>
          <cell r="H1919"/>
          <cell r="I1919"/>
          <cell r="J1919"/>
          <cell r="K1919">
            <v>2</v>
          </cell>
        </row>
        <row r="1920">
          <cell r="A1920" t="str">
            <v>Existing Club Totals</v>
          </cell>
          <cell r="B1920"/>
          <cell r="C1920"/>
          <cell r="D1920"/>
          <cell r="E1920">
            <v>1422</v>
          </cell>
          <cell r="F1920">
            <v>1437</v>
          </cell>
          <cell r="G1920"/>
          <cell r="H1920"/>
          <cell r="I1920"/>
          <cell r="J1920"/>
          <cell r="K1920">
            <v>15</v>
          </cell>
        </row>
        <row r="1922">
          <cell r="A1922" t="str">
            <v>No New Clubs Chartered Since 1 July</v>
          </cell>
          <cell r="B1922"/>
          <cell r="C1922"/>
          <cell r="D1922"/>
          <cell r="E1922"/>
          <cell r="F1922"/>
          <cell r="G1922"/>
          <cell r="H1922"/>
          <cell r="I1922"/>
          <cell r="J1922"/>
          <cell r="K1922"/>
        </row>
        <row r="1923">
          <cell r="A1923" t="str">
            <v>Club ID</v>
          </cell>
          <cell r="B1923" t="str">
            <v>Club Name</v>
          </cell>
          <cell r="C1923" t="str">
            <v>Region 14 Name</v>
          </cell>
          <cell r="D1923"/>
          <cell r="E1923" t="str">
            <v>Member Count @ 1 July</v>
          </cell>
          <cell r="F1923" t="str">
            <v>Member Count @ Current</v>
          </cell>
          <cell r="G1923"/>
          <cell r="H1923" t="str">
            <v>Termination Reason</v>
          </cell>
          <cell r="I1923"/>
          <cell r="J1923" t="str">
            <v>Termination Date</v>
          </cell>
          <cell r="K1923" t="str">
            <v>Net Change from 1 July</v>
          </cell>
        </row>
        <row r="1924">
          <cell r="A1924"/>
          <cell r="B1924"/>
          <cell r="C1924"/>
          <cell r="D1924"/>
          <cell r="E1924">
            <v>0</v>
          </cell>
          <cell r="F1924">
            <v>0</v>
          </cell>
          <cell r="G1924"/>
          <cell r="H1924"/>
          <cell r="I1924"/>
          <cell r="J1924"/>
          <cell r="K1924">
            <v>0</v>
          </cell>
        </row>
        <row r="1925">
          <cell r="A1925" t="str">
            <v>New Club Totals</v>
          </cell>
          <cell r="B1925"/>
          <cell r="C1925"/>
          <cell r="D1925"/>
          <cell r="E1925">
            <v>0</v>
          </cell>
          <cell r="F1925">
            <v>0</v>
          </cell>
          <cell r="G1925"/>
          <cell r="H1925"/>
          <cell r="I1925"/>
          <cell r="J1925"/>
          <cell r="K1925">
            <v>0</v>
          </cell>
        </row>
        <row r="1927">
          <cell r="A1927"/>
          <cell r="B1927"/>
          <cell r="C1927"/>
          <cell r="D1927" t="str">
            <v>Member at 1 July</v>
          </cell>
          <cell r="E1927"/>
          <cell r="F1927"/>
          <cell r="G1927" t="str">
            <v>Member @ Current</v>
          </cell>
          <cell r="H1927"/>
          <cell r="I1927" t="str">
            <v>Net Change from 1 July</v>
          </cell>
          <cell r="J1927"/>
          <cell r="K1927"/>
        </row>
        <row r="1928">
          <cell r="A1928" t="str">
            <v>Total Performance For District # 5500</v>
          </cell>
          <cell r="B1928"/>
          <cell r="C1928"/>
          <cell r="D1928">
            <v>1422</v>
          </cell>
          <cell r="E1928"/>
          <cell r="F1928"/>
          <cell r="G1928">
            <v>1437</v>
          </cell>
          <cell r="H1928"/>
          <cell r="I1928">
            <v>15</v>
          </cell>
          <cell r="J1928"/>
          <cell r="K1928"/>
        </row>
        <row r="1930">
          <cell r="A1930" t="str">
            <v>District ID 5520</v>
          </cell>
          <cell r="B1930"/>
          <cell r="C1930"/>
          <cell r="D1930"/>
          <cell r="E1930"/>
          <cell r="F1930"/>
          <cell r="G1930"/>
          <cell r="H1930"/>
          <cell r="I1930"/>
          <cell r="J1930"/>
          <cell r="K1930"/>
        </row>
        <row r="1931">
          <cell r="A1931" t="str">
            <v>Club ID</v>
          </cell>
          <cell r="B1931" t="str">
            <v>Club Name</v>
          </cell>
          <cell r="C1931" t="str">
            <v>Region 14 Name</v>
          </cell>
          <cell r="D1931"/>
          <cell r="E1931" t="str">
            <v>Member Count @ 1 July</v>
          </cell>
          <cell r="F1931" t="str">
            <v>Member Count @ Current</v>
          </cell>
          <cell r="G1931"/>
          <cell r="H1931" t="str">
            <v>Termination Reason</v>
          </cell>
          <cell r="I1931"/>
          <cell r="J1931" t="str">
            <v>Termination Date</v>
          </cell>
          <cell r="K1931" t="str">
            <v>Net Change from 1 July</v>
          </cell>
        </row>
        <row r="1932">
          <cell r="A1932">
            <v>1192</v>
          </cell>
          <cell r="B1932" t="str">
            <v>Clayton</v>
          </cell>
          <cell r="C1932" t="str">
            <v>USA &amp; Canada</v>
          </cell>
          <cell r="D1932"/>
          <cell r="E1932">
            <v>17</v>
          </cell>
          <cell r="F1932">
            <v>17</v>
          </cell>
          <cell r="G1932"/>
          <cell r="H1932"/>
          <cell r="I1932"/>
          <cell r="J1932"/>
          <cell r="K1932">
            <v>0</v>
          </cell>
        </row>
        <row r="1933">
          <cell r="A1933">
            <v>1193</v>
          </cell>
          <cell r="B1933" t="str">
            <v>Raton</v>
          </cell>
          <cell r="C1933" t="str">
            <v>USA &amp; Canada</v>
          </cell>
          <cell r="D1933"/>
          <cell r="E1933">
            <v>15</v>
          </cell>
          <cell r="F1933">
            <v>14</v>
          </cell>
          <cell r="G1933"/>
          <cell r="H1933"/>
          <cell r="I1933"/>
          <cell r="J1933"/>
          <cell r="K1933">
            <v>-1</v>
          </cell>
        </row>
        <row r="1934">
          <cell r="A1934">
            <v>1289</v>
          </cell>
          <cell r="B1934" t="str">
            <v>Alamogordo</v>
          </cell>
          <cell r="C1934" t="str">
            <v>USA &amp; Canada</v>
          </cell>
          <cell r="D1934"/>
          <cell r="E1934">
            <v>74</v>
          </cell>
          <cell r="F1934">
            <v>67</v>
          </cell>
          <cell r="G1934"/>
          <cell r="H1934"/>
          <cell r="I1934"/>
          <cell r="J1934"/>
          <cell r="K1934">
            <v>-7</v>
          </cell>
        </row>
        <row r="1935">
          <cell r="A1935">
            <v>1290</v>
          </cell>
          <cell r="B1935" t="str">
            <v>White Sands (Alamogordo)</v>
          </cell>
          <cell r="C1935" t="str">
            <v>USA &amp; Canada</v>
          </cell>
          <cell r="D1935"/>
          <cell r="E1935">
            <v>41</v>
          </cell>
          <cell r="F1935">
            <v>38</v>
          </cell>
          <cell r="G1935"/>
          <cell r="H1935"/>
          <cell r="I1935"/>
          <cell r="J1935"/>
          <cell r="K1935">
            <v>-3</v>
          </cell>
        </row>
        <row r="1936">
          <cell r="A1936">
            <v>1291</v>
          </cell>
          <cell r="B1936" t="str">
            <v>Albuquerque</v>
          </cell>
          <cell r="C1936" t="str">
            <v>USA &amp; Canada</v>
          </cell>
          <cell r="D1936"/>
          <cell r="E1936">
            <v>175</v>
          </cell>
          <cell r="F1936">
            <v>182</v>
          </cell>
          <cell r="G1936"/>
          <cell r="H1936"/>
          <cell r="I1936"/>
          <cell r="J1936"/>
          <cell r="K1936">
            <v>7</v>
          </cell>
        </row>
        <row r="1937">
          <cell r="A1937">
            <v>1292</v>
          </cell>
          <cell r="B1937" t="str">
            <v>Anthony</v>
          </cell>
          <cell r="C1937" t="str">
            <v>USA &amp; Canada</v>
          </cell>
          <cell r="D1937"/>
          <cell r="E1937">
            <v>20</v>
          </cell>
          <cell r="F1937">
            <v>22</v>
          </cell>
          <cell r="G1937"/>
          <cell r="H1937"/>
          <cell r="I1937"/>
          <cell r="J1937"/>
          <cell r="K1937">
            <v>2</v>
          </cell>
        </row>
        <row r="1938">
          <cell r="A1938">
            <v>1293</v>
          </cell>
          <cell r="B1938" t="str">
            <v>Artesia</v>
          </cell>
          <cell r="C1938" t="str">
            <v>USA &amp; Canada</v>
          </cell>
          <cell r="D1938"/>
          <cell r="E1938">
            <v>15</v>
          </cell>
          <cell r="F1938">
            <v>14</v>
          </cell>
          <cell r="G1938"/>
          <cell r="H1938"/>
          <cell r="I1938"/>
          <cell r="J1938"/>
          <cell r="K1938">
            <v>-1</v>
          </cell>
        </row>
        <row r="1939">
          <cell r="A1939">
            <v>1294</v>
          </cell>
          <cell r="B1939" t="str">
            <v>Belen</v>
          </cell>
          <cell r="C1939" t="str">
            <v>USA &amp; Canada</v>
          </cell>
          <cell r="D1939"/>
          <cell r="E1939">
            <v>11</v>
          </cell>
          <cell r="F1939">
            <v>11</v>
          </cell>
          <cell r="G1939"/>
          <cell r="H1939"/>
          <cell r="I1939"/>
          <cell r="J1939"/>
          <cell r="K1939">
            <v>0</v>
          </cell>
        </row>
        <row r="1940">
          <cell r="A1940">
            <v>1296</v>
          </cell>
          <cell r="B1940" t="str">
            <v>Carlsbad</v>
          </cell>
          <cell r="C1940" t="str">
            <v>USA &amp; Canada</v>
          </cell>
          <cell r="D1940"/>
          <cell r="E1940">
            <v>78</v>
          </cell>
          <cell r="F1940">
            <v>76</v>
          </cell>
          <cell r="G1940"/>
          <cell r="H1940"/>
          <cell r="I1940"/>
          <cell r="J1940"/>
          <cell r="K1940">
            <v>-2</v>
          </cell>
        </row>
        <row r="1941">
          <cell r="A1941">
            <v>1298</v>
          </cell>
          <cell r="B1941" t="str">
            <v>Carrizozo</v>
          </cell>
          <cell r="C1941" t="str">
            <v>USA &amp; Canada</v>
          </cell>
          <cell r="D1941"/>
          <cell r="E1941">
            <v>6</v>
          </cell>
          <cell r="F1941">
            <v>9</v>
          </cell>
          <cell r="G1941"/>
          <cell r="H1941"/>
          <cell r="I1941"/>
          <cell r="J1941"/>
          <cell r="K1941">
            <v>3</v>
          </cell>
        </row>
        <row r="1942">
          <cell r="A1942">
            <v>1299</v>
          </cell>
          <cell r="B1942" t="str">
            <v>Clovis</v>
          </cell>
          <cell r="C1942" t="str">
            <v>USA &amp; Canada</v>
          </cell>
          <cell r="D1942"/>
          <cell r="E1942">
            <v>51</v>
          </cell>
          <cell r="F1942">
            <v>52</v>
          </cell>
          <cell r="G1942"/>
          <cell r="H1942"/>
          <cell r="I1942"/>
          <cell r="J1942"/>
          <cell r="K1942">
            <v>1</v>
          </cell>
        </row>
        <row r="1943">
          <cell r="A1943">
            <v>1300</v>
          </cell>
          <cell r="B1943" t="str">
            <v>Deming</v>
          </cell>
          <cell r="C1943" t="str">
            <v>USA &amp; Canada</v>
          </cell>
          <cell r="D1943"/>
          <cell r="E1943">
            <v>36</v>
          </cell>
          <cell r="F1943">
            <v>38</v>
          </cell>
          <cell r="G1943"/>
          <cell r="H1943"/>
          <cell r="I1943"/>
          <cell r="J1943"/>
          <cell r="K1943">
            <v>2</v>
          </cell>
        </row>
        <row r="1944">
          <cell r="A1944">
            <v>1301</v>
          </cell>
          <cell r="B1944" t="str">
            <v>Espanola</v>
          </cell>
          <cell r="C1944" t="str">
            <v>USA &amp; Canada</v>
          </cell>
          <cell r="D1944"/>
          <cell r="E1944">
            <v>6</v>
          </cell>
          <cell r="F1944">
            <v>6</v>
          </cell>
          <cell r="G1944"/>
          <cell r="H1944"/>
          <cell r="I1944"/>
          <cell r="J1944"/>
          <cell r="K1944">
            <v>0</v>
          </cell>
        </row>
        <row r="1945">
          <cell r="A1945">
            <v>1302</v>
          </cell>
          <cell r="B1945" t="str">
            <v>Estancia</v>
          </cell>
          <cell r="C1945" t="str">
            <v>USA &amp; Canada</v>
          </cell>
          <cell r="D1945"/>
          <cell r="E1945">
            <v>12</v>
          </cell>
          <cell r="F1945">
            <v>11</v>
          </cell>
          <cell r="G1945"/>
          <cell r="H1945"/>
          <cell r="I1945"/>
          <cell r="J1945"/>
          <cell r="K1945">
            <v>-1</v>
          </cell>
        </row>
        <row r="1946">
          <cell r="A1946">
            <v>1303</v>
          </cell>
          <cell r="B1946" t="str">
            <v>Eunice</v>
          </cell>
          <cell r="C1946" t="str">
            <v>USA &amp; Canada</v>
          </cell>
          <cell r="D1946"/>
          <cell r="E1946">
            <v>17</v>
          </cell>
          <cell r="F1946">
            <v>17</v>
          </cell>
          <cell r="G1946"/>
          <cell r="H1946"/>
          <cell r="I1946"/>
          <cell r="J1946"/>
          <cell r="K1946">
            <v>0</v>
          </cell>
        </row>
        <row r="1947">
          <cell r="A1947">
            <v>1304</v>
          </cell>
          <cell r="B1947" t="str">
            <v>Farmington</v>
          </cell>
          <cell r="C1947" t="str">
            <v>USA &amp; Canada</v>
          </cell>
          <cell r="D1947"/>
          <cell r="E1947">
            <v>26</v>
          </cell>
          <cell r="F1947">
            <v>24</v>
          </cell>
          <cell r="G1947"/>
          <cell r="H1947"/>
          <cell r="I1947"/>
          <cell r="J1947"/>
          <cell r="K1947">
            <v>-2</v>
          </cell>
        </row>
        <row r="1948">
          <cell r="A1948">
            <v>1306</v>
          </cell>
          <cell r="B1948" t="str">
            <v>Gallup</v>
          </cell>
          <cell r="C1948" t="str">
            <v>USA &amp; Canada</v>
          </cell>
          <cell r="D1948"/>
          <cell r="E1948">
            <v>44</v>
          </cell>
          <cell r="F1948">
            <v>42</v>
          </cell>
          <cell r="G1948"/>
          <cell r="H1948"/>
          <cell r="I1948"/>
          <cell r="J1948"/>
          <cell r="K1948">
            <v>-2</v>
          </cell>
        </row>
        <row r="1949">
          <cell r="A1949">
            <v>1307</v>
          </cell>
          <cell r="B1949" t="str">
            <v>Grants-Milan</v>
          </cell>
          <cell r="C1949" t="str">
            <v>USA &amp; Canada</v>
          </cell>
          <cell r="D1949"/>
          <cell r="E1949">
            <v>27</v>
          </cell>
          <cell r="F1949">
            <v>24</v>
          </cell>
          <cell r="G1949"/>
          <cell r="H1949"/>
          <cell r="I1949"/>
          <cell r="J1949"/>
          <cell r="K1949">
            <v>-3</v>
          </cell>
        </row>
        <row r="1950">
          <cell r="A1950">
            <v>1308</v>
          </cell>
          <cell r="B1950" t="str">
            <v>Hobbs</v>
          </cell>
          <cell r="C1950" t="str">
            <v>USA &amp; Canada</v>
          </cell>
          <cell r="D1950"/>
          <cell r="E1950">
            <v>74</v>
          </cell>
          <cell r="F1950">
            <v>77</v>
          </cell>
          <cell r="G1950"/>
          <cell r="H1950"/>
          <cell r="I1950"/>
          <cell r="J1950"/>
          <cell r="K1950">
            <v>3</v>
          </cell>
        </row>
        <row r="1951">
          <cell r="A1951">
            <v>1309</v>
          </cell>
          <cell r="B1951" t="str">
            <v>Las Cruces</v>
          </cell>
          <cell r="C1951" t="str">
            <v>USA &amp; Canada</v>
          </cell>
          <cell r="D1951"/>
          <cell r="E1951">
            <v>51</v>
          </cell>
          <cell r="F1951">
            <v>50</v>
          </cell>
          <cell r="G1951"/>
          <cell r="H1951"/>
          <cell r="I1951"/>
          <cell r="J1951"/>
          <cell r="K1951">
            <v>-1</v>
          </cell>
        </row>
        <row r="1952">
          <cell r="A1952">
            <v>1310</v>
          </cell>
          <cell r="B1952" t="str">
            <v>Las Cruces (Rio Grande)</v>
          </cell>
          <cell r="C1952" t="str">
            <v>USA &amp; Canada</v>
          </cell>
          <cell r="D1952"/>
          <cell r="E1952">
            <v>68</v>
          </cell>
          <cell r="F1952">
            <v>70</v>
          </cell>
          <cell r="G1952"/>
          <cell r="H1952"/>
          <cell r="I1952"/>
          <cell r="J1952"/>
          <cell r="K1952">
            <v>2</v>
          </cell>
        </row>
        <row r="1953">
          <cell r="A1953">
            <v>1311</v>
          </cell>
          <cell r="B1953" t="str">
            <v>Las Vegas</v>
          </cell>
          <cell r="C1953" t="str">
            <v>USA &amp; Canada</v>
          </cell>
          <cell r="D1953"/>
          <cell r="E1953">
            <v>22</v>
          </cell>
          <cell r="F1953">
            <v>19</v>
          </cell>
          <cell r="G1953"/>
          <cell r="H1953"/>
          <cell r="I1953"/>
          <cell r="J1953"/>
          <cell r="K1953">
            <v>-3</v>
          </cell>
        </row>
        <row r="1954">
          <cell r="A1954">
            <v>1312</v>
          </cell>
          <cell r="B1954" t="str">
            <v>Los Alamos</v>
          </cell>
          <cell r="C1954" t="str">
            <v>USA &amp; Canada</v>
          </cell>
          <cell r="D1954"/>
          <cell r="E1954">
            <v>56</v>
          </cell>
          <cell r="F1954">
            <v>57</v>
          </cell>
          <cell r="G1954"/>
          <cell r="H1954"/>
          <cell r="I1954"/>
          <cell r="J1954"/>
          <cell r="K1954">
            <v>1</v>
          </cell>
        </row>
        <row r="1955">
          <cell r="A1955">
            <v>1313</v>
          </cell>
          <cell r="B1955" t="str">
            <v>Lovington</v>
          </cell>
          <cell r="C1955" t="str">
            <v>USA &amp; Canada</v>
          </cell>
          <cell r="D1955"/>
          <cell r="E1955">
            <v>22</v>
          </cell>
          <cell r="F1955">
            <v>25</v>
          </cell>
          <cell r="G1955"/>
          <cell r="H1955"/>
          <cell r="I1955"/>
          <cell r="J1955"/>
          <cell r="K1955">
            <v>3</v>
          </cell>
        </row>
        <row r="1956">
          <cell r="A1956">
            <v>1314</v>
          </cell>
          <cell r="B1956" t="str">
            <v>Melrose</v>
          </cell>
          <cell r="C1956" t="str">
            <v>USA &amp; Canada</v>
          </cell>
          <cell r="D1956"/>
          <cell r="E1956">
            <v>10</v>
          </cell>
          <cell r="F1956">
            <v>10</v>
          </cell>
          <cell r="G1956"/>
          <cell r="H1956"/>
          <cell r="I1956"/>
          <cell r="J1956"/>
          <cell r="K1956">
            <v>0</v>
          </cell>
        </row>
        <row r="1957">
          <cell r="A1957">
            <v>1315</v>
          </cell>
          <cell r="B1957" t="str">
            <v>Moriarty</v>
          </cell>
          <cell r="C1957" t="str">
            <v>USA &amp; Canada</v>
          </cell>
          <cell r="D1957"/>
          <cell r="E1957">
            <v>14</v>
          </cell>
          <cell r="F1957">
            <v>14</v>
          </cell>
          <cell r="G1957"/>
          <cell r="H1957"/>
          <cell r="I1957"/>
          <cell r="J1957"/>
          <cell r="K1957">
            <v>0</v>
          </cell>
        </row>
        <row r="1958">
          <cell r="A1958">
            <v>1316</v>
          </cell>
          <cell r="B1958" t="str">
            <v>Mountainair</v>
          </cell>
          <cell r="C1958" t="str">
            <v>USA &amp; Canada</v>
          </cell>
          <cell r="D1958"/>
          <cell r="E1958">
            <v>14</v>
          </cell>
          <cell r="F1958">
            <v>14</v>
          </cell>
          <cell r="G1958"/>
          <cell r="H1958"/>
          <cell r="I1958"/>
          <cell r="J1958"/>
          <cell r="K1958">
            <v>0</v>
          </cell>
        </row>
        <row r="1959">
          <cell r="A1959">
            <v>1317</v>
          </cell>
          <cell r="B1959" t="str">
            <v>Portales</v>
          </cell>
          <cell r="C1959" t="str">
            <v>USA &amp; Canada</v>
          </cell>
          <cell r="D1959"/>
          <cell r="E1959">
            <v>23</v>
          </cell>
          <cell r="F1959">
            <v>27</v>
          </cell>
          <cell r="G1959"/>
          <cell r="H1959"/>
          <cell r="I1959"/>
          <cell r="J1959"/>
          <cell r="K1959">
            <v>4</v>
          </cell>
        </row>
        <row r="1960">
          <cell r="A1960">
            <v>1318</v>
          </cell>
          <cell r="B1960" t="str">
            <v>Rio Rancho</v>
          </cell>
          <cell r="C1960" t="str">
            <v>USA &amp; Canada</v>
          </cell>
          <cell r="D1960"/>
          <cell r="E1960">
            <v>38</v>
          </cell>
          <cell r="F1960">
            <v>35</v>
          </cell>
          <cell r="G1960"/>
          <cell r="H1960"/>
          <cell r="I1960"/>
          <cell r="J1960"/>
          <cell r="K1960">
            <v>-3</v>
          </cell>
        </row>
        <row r="1961">
          <cell r="A1961">
            <v>1319</v>
          </cell>
          <cell r="B1961" t="str">
            <v>Roswell</v>
          </cell>
          <cell r="C1961" t="str">
            <v>USA &amp; Canada</v>
          </cell>
          <cell r="D1961"/>
          <cell r="E1961">
            <v>82</v>
          </cell>
          <cell r="F1961">
            <v>88</v>
          </cell>
          <cell r="G1961"/>
          <cell r="H1961"/>
          <cell r="I1961"/>
          <cell r="J1961"/>
          <cell r="K1961">
            <v>6</v>
          </cell>
        </row>
        <row r="1962">
          <cell r="A1962">
            <v>1320</v>
          </cell>
          <cell r="B1962" t="str">
            <v>Ruidoso</v>
          </cell>
          <cell r="C1962" t="str">
            <v>USA &amp; Canada</v>
          </cell>
          <cell r="D1962"/>
          <cell r="E1962">
            <v>46</v>
          </cell>
          <cell r="F1962">
            <v>47</v>
          </cell>
          <cell r="G1962"/>
          <cell r="H1962"/>
          <cell r="I1962"/>
          <cell r="J1962"/>
          <cell r="K1962">
            <v>1</v>
          </cell>
        </row>
        <row r="1963">
          <cell r="A1963">
            <v>1321</v>
          </cell>
          <cell r="B1963" t="str">
            <v>San Juan County East</v>
          </cell>
          <cell r="C1963" t="str">
            <v>USA &amp; Canada</v>
          </cell>
          <cell r="D1963"/>
          <cell r="E1963">
            <v>36</v>
          </cell>
          <cell r="F1963">
            <v>34</v>
          </cell>
          <cell r="G1963"/>
          <cell r="H1963"/>
          <cell r="I1963"/>
          <cell r="J1963"/>
          <cell r="K1963">
            <v>-2</v>
          </cell>
        </row>
        <row r="1964">
          <cell r="A1964">
            <v>1322</v>
          </cell>
          <cell r="B1964" t="str">
            <v>Santa Fe</v>
          </cell>
          <cell r="C1964" t="str">
            <v>USA &amp; Canada</v>
          </cell>
          <cell r="D1964"/>
          <cell r="E1964">
            <v>95</v>
          </cell>
          <cell r="F1964">
            <v>89</v>
          </cell>
          <cell r="G1964"/>
          <cell r="H1964"/>
          <cell r="I1964"/>
          <cell r="J1964"/>
          <cell r="K1964">
            <v>-6</v>
          </cell>
        </row>
        <row r="1965">
          <cell r="A1965">
            <v>1323</v>
          </cell>
          <cell r="B1965" t="str">
            <v>Santa Rosa</v>
          </cell>
          <cell r="C1965" t="str">
            <v>USA &amp; Canada</v>
          </cell>
          <cell r="D1965"/>
          <cell r="E1965">
            <v>11</v>
          </cell>
          <cell r="F1965">
            <v>12</v>
          </cell>
          <cell r="G1965"/>
          <cell r="H1965"/>
          <cell r="I1965"/>
          <cell r="J1965"/>
          <cell r="K1965">
            <v>1</v>
          </cell>
        </row>
        <row r="1966">
          <cell r="A1966">
            <v>1324</v>
          </cell>
          <cell r="B1966" t="str">
            <v>Silver City</v>
          </cell>
          <cell r="C1966" t="str">
            <v>USA &amp; Canada</v>
          </cell>
          <cell r="D1966"/>
          <cell r="E1966">
            <v>32</v>
          </cell>
          <cell r="F1966">
            <v>35</v>
          </cell>
          <cell r="G1966"/>
          <cell r="H1966"/>
          <cell r="I1966"/>
          <cell r="J1966"/>
          <cell r="K1966">
            <v>3</v>
          </cell>
        </row>
        <row r="1967">
          <cell r="A1967">
            <v>1325</v>
          </cell>
          <cell r="B1967" t="str">
            <v>Socorro</v>
          </cell>
          <cell r="C1967" t="str">
            <v>USA &amp; Canada</v>
          </cell>
          <cell r="D1967"/>
          <cell r="E1967">
            <v>21</v>
          </cell>
          <cell r="F1967">
            <v>20</v>
          </cell>
          <cell r="G1967"/>
          <cell r="H1967"/>
          <cell r="I1967"/>
          <cell r="J1967"/>
          <cell r="K1967">
            <v>-1</v>
          </cell>
        </row>
        <row r="1968">
          <cell r="A1968">
            <v>1327</v>
          </cell>
          <cell r="B1968" t="str">
            <v>Texico, N.M.-Farwell</v>
          </cell>
          <cell r="C1968" t="str">
            <v>USA &amp; Canada</v>
          </cell>
          <cell r="D1968"/>
          <cell r="E1968">
            <v>33</v>
          </cell>
          <cell r="F1968">
            <v>33</v>
          </cell>
          <cell r="G1968"/>
          <cell r="H1968"/>
          <cell r="I1968"/>
          <cell r="J1968"/>
          <cell r="K1968">
            <v>0</v>
          </cell>
        </row>
        <row r="1969">
          <cell r="A1969">
            <v>1328</v>
          </cell>
          <cell r="B1969" t="str">
            <v>Truth or Consequences</v>
          </cell>
          <cell r="C1969" t="str">
            <v>USA &amp; Canada</v>
          </cell>
          <cell r="D1969"/>
          <cell r="E1969">
            <v>39</v>
          </cell>
          <cell r="F1969">
            <v>39</v>
          </cell>
          <cell r="G1969"/>
          <cell r="H1969"/>
          <cell r="I1969"/>
          <cell r="J1969"/>
          <cell r="K1969">
            <v>0</v>
          </cell>
        </row>
        <row r="1970">
          <cell r="A1970">
            <v>1329</v>
          </cell>
          <cell r="B1970" t="str">
            <v>Tucumcari</v>
          </cell>
          <cell r="C1970" t="str">
            <v>USA &amp; Canada</v>
          </cell>
          <cell r="D1970"/>
          <cell r="E1970">
            <v>20</v>
          </cell>
          <cell r="F1970">
            <v>20</v>
          </cell>
          <cell r="G1970"/>
          <cell r="H1970"/>
          <cell r="I1970"/>
          <cell r="J1970"/>
          <cell r="K1970">
            <v>0</v>
          </cell>
        </row>
        <row r="1971">
          <cell r="A1971">
            <v>1331</v>
          </cell>
          <cell r="B1971" t="str">
            <v>Alpine</v>
          </cell>
          <cell r="C1971" t="str">
            <v>USA &amp; Canada</v>
          </cell>
          <cell r="D1971"/>
          <cell r="E1971">
            <v>6</v>
          </cell>
          <cell r="F1971">
            <v>0</v>
          </cell>
          <cell r="G1971"/>
          <cell r="H1971" t="str">
            <v xml:space="preserve"> Club Resignation/Disband</v>
          </cell>
          <cell r="I1971"/>
          <cell r="J1971" t="str">
            <v>21-Oct-2019</v>
          </cell>
          <cell r="K1971">
            <v>-6</v>
          </cell>
        </row>
        <row r="1972">
          <cell r="A1972">
            <v>1332</v>
          </cell>
          <cell r="B1972" t="str">
            <v>East El Paso</v>
          </cell>
          <cell r="C1972" t="str">
            <v>USA &amp; Canada</v>
          </cell>
          <cell r="D1972"/>
          <cell r="E1972">
            <v>15</v>
          </cell>
          <cell r="F1972">
            <v>15</v>
          </cell>
          <cell r="G1972"/>
          <cell r="H1972"/>
          <cell r="I1972"/>
          <cell r="J1972"/>
          <cell r="K1972">
            <v>0</v>
          </cell>
        </row>
        <row r="1973">
          <cell r="A1973">
            <v>1333</v>
          </cell>
          <cell r="B1973" t="str">
            <v>El Paso</v>
          </cell>
          <cell r="C1973" t="str">
            <v>USA &amp; Canada</v>
          </cell>
          <cell r="D1973"/>
          <cell r="E1973">
            <v>137</v>
          </cell>
          <cell r="F1973">
            <v>140</v>
          </cell>
          <cell r="G1973"/>
          <cell r="H1973"/>
          <cell r="I1973"/>
          <cell r="J1973"/>
          <cell r="K1973">
            <v>3</v>
          </cell>
        </row>
        <row r="1974">
          <cell r="A1974">
            <v>1335</v>
          </cell>
          <cell r="B1974" t="str">
            <v>Fort Stockton</v>
          </cell>
          <cell r="C1974" t="str">
            <v>USA &amp; Canada</v>
          </cell>
          <cell r="D1974"/>
          <cell r="E1974">
            <v>38</v>
          </cell>
          <cell r="F1974">
            <v>36</v>
          </cell>
          <cell r="G1974"/>
          <cell r="H1974"/>
          <cell r="I1974"/>
          <cell r="J1974"/>
          <cell r="K1974">
            <v>-2</v>
          </cell>
        </row>
        <row r="1975">
          <cell r="A1975">
            <v>1337</v>
          </cell>
          <cell r="B1975" t="str">
            <v>Marfa</v>
          </cell>
          <cell r="C1975" t="str">
            <v>USA &amp; Canada</v>
          </cell>
          <cell r="D1975"/>
          <cell r="E1975">
            <v>17</v>
          </cell>
          <cell r="F1975">
            <v>18</v>
          </cell>
          <cell r="G1975"/>
          <cell r="H1975"/>
          <cell r="I1975"/>
          <cell r="J1975"/>
          <cell r="K1975">
            <v>1</v>
          </cell>
        </row>
        <row r="1976">
          <cell r="A1976">
            <v>1339</v>
          </cell>
          <cell r="B1976" t="str">
            <v>Northeast El Paso</v>
          </cell>
          <cell r="C1976" t="str">
            <v>USA &amp; Canada</v>
          </cell>
          <cell r="D1976"/>
          <cell r="E1976">
            <v>24</v>
          </cell>
          <cell r="F1976">
            <v>27</v>
          </cell>
          <cell r="G1976"/>
          <cell r="H1976"/>
          <cell r="I1976"/>
          <cell r="J1976"/>
          <cell r="K1976">
            <v>3</v>
          </cell>
        </row>
        <row r="1977">
          <cell r="A1977">
            <v>1341</v>
          </cell>
          <cell r="B1977" t="str">
            <v>Van Horn</v>
          </cell>
          <cell r="C1977" t="str">
            <v>USA &amp; Canada</v>
          </cell>
          <cell r="D1977"/>
          <cell r="E1977">
            <v>9</v>
          </cell>
          <cell r="F1977">
            <v>9</v>
          </cell>
          <cell r="G1977"/>
          <cell r="H1977"/>
          <cell r="I1977"/>
          <cell r="J1977"/>
          <cell r="K1977">
            <v>0</v>
          </cell>
        </row>
        <row r="1978">
          <cell r="A1978">
            <v>1342</v>
          </cell>
          <cell r="B1978" t="str">
            <v>West El Paso</v>
          </cell>
          <cell r="C1978" t="str">
            <v>USA &amp; Canada</v>
          </cell>
          <cell r="D1978"/>
          <cell r="E1978">
            <v>50</v>
          </cell>
          <cell r="F1978">
            <v>53</v>
          </cell>
          <cell r="G1978"/>
          <cell r="H1978"/>
          <cell r="I1978"/>
          <cell r="J1978"/>
          <cell r="K1978">
            <v>3</v>
          </cell>
        </row>
        <row r="1979">
          <cell r="A1979">
            <v>21532</v>
          </cell>
          <cell r="B1979" t="str">
            <v>Roswell-Pecos Valley</v>
          </cell>
          <cell r="C1979" t="str">
            <v>USA &amp; Canada</v>
          </cell>
          <cell r="D1979"/>
          <cell r="E1979">
            <v>25</v>
          </cell>
          <cell r="F1979">
            <v>25</v>
          </cell>
          <cell r="G1979"/>
          <cell r="H1979"/>
          <cell r="I1979"/>
          <cell r="J1979"/>
          <cell r="K1979">
            <v>0</v>
          </cell>
        </row>
        <row r="1980">
          <cell r="A1980">
            <v>21543</v>
          </cell>
          <cell r="B1980" t="str">
            <v>Los Lunas</v>
          </cell>
          <cell r="C1980" t="str">
            <v>USA &amp; Canada</v>
          </cell>
          <cell r="D1980"/>
          <cell r="E1980">
            <v>27</v>
          </cell>
          <cell r="F1980">
            <v>26</v>
          </cell>
          <cell r="G1980"/>
          <cell r="H1980"/>
          <cell r="I1980"/>
          <cell r="J1980"/>
          <cell r="K1980">
            <v>-1</v>
          </cell>
        </row>
        <row r="1981">
          <cell r="A1981">
            <v>22239</v>
          </cell>
          <cell r="B1981" t="str">
            <v>Santa Fe del Sur</v>
          </cell>
          <cell r="C1981" t="str">
            <v>USA &amp; Canada</v>
          </cell>
          <cell r="D1981"/>
          <cell r="E1981">
            <v>15</v>
          </cell>
          <cell r="F1981">
            <v>15</v>
          </cell>
          <cell r="G1981"/>
          <cell r="H1981"/>
          <cell r="I1981"/>
          <cell r="J1981"/>
          <cell r="K1981">
            <v>0</v>
          </cell>
        </row>
        <row r="1982">
          <cell r="A1982">
            <v>25158</v>
          </cell>
          <cell r="B1982" t="str">
            <v>Albuquerque Del Norte</v>
          </cell>
          <cell r="C1982" t="str">
            <v>USA &amp; Canada</v>
          </cell>
          <cell r="D1982"/>
          <cell r="E1982">
            <v>101</v>
          </cell>
          <cell r="F1982">
            <v>101</v>
          </cell>
          <cell r="G1982"/>
          <cell r="H1982"/>
          <cell r="I1982"/>
          <cell r="J1982"/>
          <cell r="K1982">
            <v>0</v>
          </cell>
        </row>
        <row r="1983">
          <cell r="A1983">
            <v>28899</v>
          </cell>
          <cell r="B1983" t="str">
            <v>Clovis-High Plains</v>
          </cell>
          <cell r="C1983" t="str">
            <v>USA &amp; Canada</v>
          </cell>
          <cell r="D1983"/>
          <cell r="E1983">
            <v>11</v>
          </cell>
          <cell r="F1983">
            <v>11</v>
          </cell>
          <cell r="G1983"/>
          <cell r="H1983"/>
          <cell r="I1983"/>
          <cell r="J1983"/>
          <cell r="K1983">
            <v>0</v>
          </cell>
        </row>
        <row r="1984">
          <cell r="A1984">
            <v>29087</v>
          </cell>
          <cell r="B1984" t="str">
            <v>Santa Fe Centro</v>
          </cell>
          <cell r="C1984" t="str">
            <v>USA &amp; Canada</v>
          </cell>
          <cell r="D1984"/>
          <cell r="E1984">
            <v>18</v>
          </cell>
          <cell r="F1984">
            <v>18</v>
          </cell>
          <cell r="G1984"/>
          <cell r="H1984"/>
          <cell r="I1984"/>
          <cell r="J1984"/>
          <cell r="K1984">
            <v>0</v>
          </cell>
        </row>
        <row r="1985">
          <cell r="A1985">
            <v>29294</v>
          </cell>
          <cell r="B1985" t="str">
            <v>Las Cruces-Mesilla Valley</v>
          </cell>
          <cell r="C1985" t="str">
            <v>USA &amp; Canada</v>
          </cell>
          <cell r="D1985"/>
          <cell r="E1985">
            <v>23</v>
          </cell>
          <cell r="F1985">
            <v>24</v>
          </cell>
          <cell r="G1985"/>
          <cell r="H1985"/>
          <cell r="I1985"/>
          <cell r="J1985"/>
          <cell r="K1985">
            <v>1</v>
          </cell>
        </row>
        <row r="1986">
          <cell r="A1986">
            <v>29505</v>
          </cell>
          <cell r="B1986" t="str">
            <v>El Paso Sunrise</v>
          </cell>
          <cell r="C1986" t="str">
            <v>USA &amp; Canada</v>
          </cell>
          <cell r="D1986"/>
          <cell r="E1986">
            <v>24</v>
          </cell>
          <cell r="F1986">
            <v>30</v>
          </cell>
          <cell r="G1986"/>
          <cell r="H1986"/>
          <cell r="I1986"/>
          <cell r="J1986"/>
          <cell r="K1986">
            <v>6</v>
          </cell>
        </row>
        <row r="1987">
          <cell r="A1987">
            <v>50156</v>
          </cell>
          <cell r="B1987" t="str">
            <v>Albuquerque Del Sol</v>
          </cell>
          <cell r="C1987" t="str">
            <v>USA &amp; Canada</v>
          </cell>
          <cell r="D1987"/>
          <cell r="E1987">
            <v>63</v>
          </cell>
          <cell r="F1987">
            <v>58</v>
          </cell>
          <cell r="G1987"/>
          <cell r="H1987"/>
          <cell r="I1987"/>
          <cell r="J1987"/>
          <cell r="K1987">
            <v>-5</v>
          </cell>
        </row>
        <row r="1988">
          <cell r="A1988">
            <v>51461</v>
          </cell>
          <cell r="B1988" t="str">
            <v>Taos-Milagro</v>
          </cell>
          <cell r="C1988" t="str">
            <v>USA &amp; Canada</v>
          </cell>
          <cell r="D1988"/>
          <cell r="E1988">
            <v>52</v>
          </cell>
          <cell r="F1988">
            <v>50</v>
          </cell>
          <cell r="G1988"/>
          <cell r="H1988"/>
          <cell r="I1988"/>
          <cell r="J1988"/>
          <cell r="K1988">
            <v>-2</v>
          </cell>
        </row>
        <row r="1989">
          <cell r="A1989">
            <v>52930</v>
          </cell>
          <cell r="B1989" t="str">
            <v>Angel Fire</v>
          </cell>
          <cell r="C1989" t="str">
            <v>USA &amp; Canada</v>
          </cell>
          <cell r="D1989"/>
          <cell r="E1989">
            <v>18</v>
          </cell>
          <cell r="F1989">
            <v>18</v>
          </cell>
          <cell r="G1989"/>
          <cell r="H1989"/>
          <cell r="I1989"/>
          <cell r="J1989"/>
          <cell r="K1989">
            <v>0</v>
          </cell>
        </row>
        <row r="1990">
          <cell r="A1990">
            <v>56669</v>
          </cell>
          <cell r="B1990" t="str">
            <v>Albuquerque Rio Grande</v>
          </cell>
          <cell r="C1990" t="str">
            <v>USA &amp; Canada</v>
          </cell>
          <cell r="D1990"/>
          <cell r="E1990">
            <v>24</v>
          </cell>
          <cell r="F1990">
            <v>24</v>
          </cell>
          <cell r="G1990"/>
          <cell r="H1990"/>
          <cell r="I1990"/>
          <cell r="J1990"/>
          <cell r="K1990">
            <v>0</v>
          </cell>
        </row>
        <row r="1991">
          <cell r="A1991">
            <v>57444</v>
          </cell>
          <cell r="B1991" t="str">
            <v>Elephant Butte</v>
          </cell>
          <cell r="C1991" t="str">
            <v>USA &amp; Canada</v>
          </cell>
          <cell r="D1991"/>
          <cell r="E1991">
            <v>8</v>
          </cell>
          <cell r="F1991">
            <v>9</v>
          </cell>
          <cell r="G1991"/>
          <cell r="H1991"/>
          <cell r="I1991"/>
          <cell r="J1991"/>
          <cell r="K1991">
            <v>1</v>
          </cell>
        </row>
        <row r="1992">
          <cell r="A1992">
            <v>58707</v>
          </cell>
          <cell r="B1992" t="str">
            <v>Tularosa</v>
          </cell>
          <cell r="C1992" t="str">
            <v>USA &amp; Canada</v>
          </cell>
          <cell r="D1992"/>
          <cell r="E1992">
            <v>10</v>
          </cell>
          <cell r="F1992">
            <v>11</v>
          </cell>
          <cell r="G1992"/>
          <cell r="H1992"/>
          <cell r="I1992"/>
          <cell r="J1992"/>
          <cell r="K1992">
            <v>1</v>
          </cell>
        </row>
        <row r="1993">
          <cell r="A1993">
            <v>61625</v>
          </cell>
          <cell r="B1993" t="str">
            <v>Chama Valley</v>
          </cell>
          <cell r="C1993" t="str">
            <v>USA &amp; Canada</v>
          </cell>
          <cell r="D1993"/>
          <cell r="E1993">
            <v>13</v>
          </cell>
          <cell r="F1993">
            <v>15</v>
          </cell>
          <cell r="G1993"/>
          <cell r="H1993"/>
          <cell r="I1993"/>
          <cell r="J1993"/>
          <cell r="K1993">
            <v>2</v>
          </cell>
        </row>
        <row r="1994">
          <cell r="A1994">
            <v>75762</v>
          </cell>
          <cell r="B1994" t="str">
            <v>Rio Rancho Sunrise</v>
          </cell>
          <cell r="C1994" t="str">
            <v>USA &amp; Canada</v>
          </cell>
          <cell r="D1994"/>
          <cell r="E1994">
            <v>13</v>
          </cell>
          <cell r="F1994">
            <v>15</v>
          </cell>
          <cell r="G1994"/>
          <cell r="H1994"/>
          <cell r="I1994"/>
          <cell r="J1994"/>
          <cell r="K1994">
            <v>2</v>
          </cell>
        </row>
        <row r="1995">
          <cell r="A1995">
            <v>82040</v>
          </cell>
          <cell r="B1995" t="str">
            <v>Albuquerque Metro</v>
          </cell>
          <cell r="C1995" t="str">
            <v>USA &amp; Canada</v>
          </cell>
          <cell r="D1995"/>
          <cell r="E1995">
            <v>9</v>
          </cell>
          <cell r="F1995">
            <v>8</v>
          </cell>
          <cell r="G1995"/>
          <cell r="H1995"/>
          <cell r="I1995"/>
          <cell r="J1995"/>
          <cell r="K1995">
            <v>-1</v>
          </cell>
        </row>
        <row r="1996">
          <cell r="A1996">
            <v>83391</v>
          </cell>
          <cell r="B1996" t="str">
            <v>Albuquerque Sandia</v>
          </cell>
          <cell r="C1996" t="str">
            <v>USA &amp; Canada</v>
          </cell>
          <cell r="D1996"/>
          <cell r="E1996">
            <v>24</v>
          </cell>
          <cell r="F1996">
            <v>22</v>
          </cell>
          <cell r="G1996"/>
          <cell r="H1996"/>
          <cell r="I1996"/>
          <cell r="J1996"/>
          <cell r="K1996">
            <v>-2</v>
          </cell>
        </row>
        <row r="1997">
          <cell r="A1997">
            <v>83770</v>
          </cell>
          <cell r="B1997" t="str">
            <v>El Paso, Camino Real</v>
          </cell>
          <cell r="C1997" t="str">
            <v>USA &amp; Canada</v>
          </cell>
          <cell r="D1997"/>
          <cell r="E1997">
            <v>35</v>
          </cell>
          <cell r="F1997">
            <v>38</v>
          </cell>
          <cell r="G1997"/>
          <cell r="H1997"/>
          <cell r="I1997"/>
          <cell r="J1997"/>
          <cell r="K1997">
            <v>3</v>
          </cell>
        </row>
        <row r="1998">
          <cell r="A1998">
            <v>88617</v>
          </cell>
          <cell r="B1998" t="str">
            <v>Presidio</v>
          </cell>
          <cell r="C1998" t="str">
            <v>USA &amp; Canada</v>
          </cell>
          <cell r="D1998"/>
          <cell r="E1998">
            <v>13</v>
          </cell>
          <cell r="F1998">
            <v>13</v>
          </cell>
          <cell r="G1998"/>
          <cell r="H1998"/>
          <cell r="I1998"/>
          <cell r="J1998"/>
          <cell r="K1998">
            <v>0</v>
          </cell>
        </row>
        <row r="1999">
          <cell r="A1999">
            <v>89293</v>
          </cell>
          <cell r="B1999" t="str">
            <v>El Paso Zaragoza</v>
          </cell>
          <cell r="C1999" t="str">
            <v>USA &amp; Canada</v>
          </cell>
          <cell r="D1999"/>
          <cell r="E1999">
            <v>12</v>
          </cell>
          <cell r="F1999">
            <v>17</v>
          </cell>
          <cell r="G1999"/>
          <cell r="H1999"/>
          <cell r="I1999"/>
          <cell r="J1999"/>
          <cell r="K1999">
            <v>5</v>
          </cell>
        </row>
        <row r="2000">
          <cell r="A2000" t="str">
            <v>Existing Club Totals</v>
          </cell>
          <cell r="B2000"/>
          <cell r="C2000"/>
          <cell r="D2000"/>
          <cell r="E2000">
            <v>2312</v>
          </cell>
          <cell r="F2000">
            <v>2325</v>
          </cell>
          <cell r="G2000"/>
          <cell r="H2000"/>
          <cell r="I2000"/>
          <cell r="J2000"/>
          <cell r="K2000">
            <v>13</v>
          </cell>
        </row>
        <row r="2002">
          <cell r="A2002" t="str">
            <v>No New Clubs Chartered Since 1 July</v>
          </cell>
          <cell r="B2002"/>
          <cell r="C2002"/>
          <cell r="D2002"/>
          <cell r="E2002"/>
          <cell r="F2002"/>
          <cell r="G2002"/>
          <cell r="H2002"/>
          <cell r="I2002"/>
          <cell r="J2002"/>
          <cell r="K2002"/>
        </row>
        <row r="2003">
          <cell r="A2003" t="str">
            <v>Club ID</v>
          </cell>
          <cell r="B2003" t="str">
            <v>Club Name</v>
          </cell>
          <cell r="C2003" t="str">
            <v>Region 14 Name</v>
          </cell>
          <cell r="D2003"/>
          <cell r="E2003" t="str">
            <v>Member Count @ 1 July</v>
          </cell>
          <cell r="F2003" t="str">
            <v>Member Count @ Current</v>
          </cell>
          <cell r="G2003"/>
          <cell r="H2003" t="str">
            <v>Termination Reason</v>
          </cell>
          <cell r="I2003"/>
          <cell r="J2003" t="str">
            <v>Termination Date</v>
          </cell>
          <cell r="K2003" t="str">
            <v>Net Change from 1 July</v>
          </cell>
        </row>
        <row r="2004">
          <cell r="A2004"/>
          <cell r="B2004"/>
          <cell r="C2004"/>
          <cell r="D2004"/>
          <cell r="E2004">
            <v>0</v>
          </cell>
          <cell r="F2004">
            <v>0</v>
          </cell>
          <cell r="G2004"/>
          <cell r="H2004"/>
          <cell r="I2004"/>
          <cell r="J2004"/>
          <cell r="K2004">
            <v>0</v>
          </cell>
        </row>
        <row r="2005">
          <cell r="A2005" t="str">
            <v>New Club Totals</v>
          </cell>
          <cell r="B2005"/>
          <cell r="C2005"/>
          <cell r="D2005"/>
          <cell r="E2005">
            <v>0</v>
          </cell>
          <cell r="F2005">
            <v>0</v>
          </cell>
          <cell r="G2005"/>
          <cell r="H2005"/>
          <cell r="I2005"/>
          <cell r="J2005"/>
          <cell r="K2005">
            <v>0</v>
          </cell>
        </row>
        <row r="2007">
          <cell r="A2007"/>
          <cell r="B2007"/>
          <cell r="C2007"/>
          <cell r="D2007" t="str">
            <v>Member at 1 July</v>
          </cell>
          <cell r="E2007"/>
          <cell r="F2007"/>
          <cell r="G2007" t="str">
            <v>Member @ Current</v>
          </cell>
          <cell r="H2007"/>
          <cell r="I2007" t="str">
            <v>Net Change from 1 July</v>
          </cell>
          <cell r="J2007"/>
          <cell r="K2007"/>
        </row>
        <row r="2008">
          <cell r="A2008" t="str">
            <v>Total Performance For District # 5520</v>
          </cell>
          <cell r="B2008"/>
          <cell r="C2008"/>
          <cell r="D2008">
            <v>2312</v>
          </cell>
          <cell r="E2008"/>
          <cell r="F2008"/>
          <cell r="G2008">
            <v>2325</v>
          </cell>
          <cell r="H2008"/>
          <cell r="I2008">
            <v>13</v>
          </cell>
          <cell r="J2008"/>
          <cell r="K2008"/>
        </row>
        <row r="2010">
          <cell r="A2010" t="str">
            <v>District ID 5730</v>
          </cell>
          <cell r="B2010"/>
          <cell r="C2010"/>
          <cell r="D2010"/>
          <cell r="E2010"/>
          <cell r="F2010"/>
          <cell r="G2010"/>
          <cell r="H2010"/>
          <cell r="I2010"/>
          <cell r="J2010"/>
          <cell r="K2010"/>
        </row>
        <row r="2011">
          <cell r="A2011" t="str">
            <v>Club ID</v>
          </cell>
          <cell r="B2011" t="str">
            <v>Club Name</v>
          </cell>
          <cell r="C2011" t="str">
            <v>Region 14 Name</v>
          </cell>
          <cell r="D2011"/>
          <cell r="E2011" t="str">
            <v>Member Count @ 1 July</v>
          </cell>
          <cell r="F2011" t="str">
            <v>Member Count @ Current</v>
          </cell>
          <cell r="G2011"/>
          <cell r="H2011" t="str">
            <v>Termination Reason</v>
          </cell>
          <cell r="I2011"/>
          <cell r="J2011" t="str">
            <v>Termination Date</v>
          </cell>
          <cell r="K2011" t="str">
            <v>Net Change from 1 July</v>
          </cell>
        </row>
        <row r="2012">
          <cell r="A2012">
            <v>1336</v>
          </cell>
          <cell r="B2012" t="str">
            <v>Kermit</v>
          </cell>
          <cell r="C2012" t="str">
            <v>USA &amp; Canada</v>
          </cell>
          <cell r="D2012"/>
          <cell r="E2012">
            <v>16</v>
          </cell>
          <cell r="F2012">
            <v>16</v>
          </cell>
          <cell r="G2012"/>
          <cell r="H2012"/>
          <cell r="I2012"/>
          <cell r="J2012"/>
          <cell r="K2012">
            <v>0</v>
          </cell>
        </row>
        <row r="2013">
          <cell r="A2013">
            <v>1338</v>
          </cell>
          <cell r="B2013" t="str">
            <v>Monahans</v>
          </cell>
          <cell r="C2013" t="str">
            <v>USA &amp; Canada</v>
          </cell>
          <cell r="D2013"/>
          <cell r="E2013">
            <v>30</v>
          </cell>
          <cell r="F2013">
            <v>28</v>
          </cell>
          <cell r="G2013"/>
          <cell r="H2013"/>
          <cell r="I2013"/>
          <cell r="J2013"/>
          <cell r="K2013">
            <v>-2</v>
          </cell>
        </row>
        <row r="2014">
          <cell r="A2014">
            <v>1340</v>
          </cell>
          <cell r="B2014" t="str">
            <v>Pecos</v>
          </cell>
          <cell r="C2014" t="str">
            <v>USA &amp; Canada</v>
          </cell>
          <cell r="D2014"/>
          <cell r="E2014">
            <v>34</v>
          </cell>
          <cell r="F2014">
            <v>34</v>
          </cell>
          <cell r="G2014"/>
          <cell r="H2014"/>
          <cell r="I2014"/>
          <cell r="J2014"/>
          <cell r="K2014">
            <v>0</v>
          </cell>
        </row>
        <row r="2015">
          <cell r="A2015">
            <v>1638</v>
          </cell>
          <cell r="B2015" t="str">
            <v>Amarillo</v>
          </cell>
          <cell r="C2015" t="str">
            <v>USA &amp; Canada</v>
          </cell>
          <cell r="D2015"/>
          <cell r="E2015">
            <v>80</v>
          </cell>
          <cell r="F2015">
            <v>83</v>
          </cell>
          <cell r="G2015"/>
          <cell r="H2015"/>
          <cell r="I2015"/>
          <cell r="J2015"/>
          <cell r="K2015">
            <v>3</v>
          </cell>
        </row>
        <row r="2016">
          <cell r="A2016">
            <v>1639</v>
          </cell>
          <cell r="B2016" t="str">
            <v>Amarillo East</v>
          </cell>
          <cell r="C2016" t="str">
            <v>USA &amp; Canada</v>
          </cell>
          <cell r="D2016"/>
          <cell r="E2016">
            <v>20</v>
          </cell>
          <cell r="F2016">
            <v>18</v>
          </cell>
          <cell r="G2016"/>
          <cell r="H2016"/>
          <cell r="I2016"/>
          <cell r="J2016"/>
          <cell r="K2016">
            <v>-2</v>
          </cell>
        </row>
        <row r="2017">
          <cell r="A2017">
            <v>1640</v>
          </cell>
          <cell r="B2017" t="str">
            <v>Amarillo West</v>
          </cell>
          <cell r="C2017" t="str">
            <v>USA &amp; Canada</v>
          </cell>
          <cell r="D2017"/>
          <cell r="E2017">
            <v>40</v>
          </cell>
          <cell r="F2017">
            <v>38</v>
          </cell>
          <cell r="G2017"/>
          <cell r="H2017"/>
          <cell r="I2017"/>
          <cell r="J2017"/>
          <cell r="K2017">
            <v>-2</v>
          </cell>
        </row>
        <row r="2018">
          <cell r="A2018">
            <v>1641</v>
          </cell>
          <cell r="B2018" t="str">
            <v>Andrews</v>
          </cell>
          <cell r="C2018" t="str">
            <v>USA &amp; Canada</v>
          </cell>
          <cell r="D2018"/>
          <cell r="E2018">
            <v>4</v>
          </cell>
          <cell r="F2018">
            <v>4</v>
          </cell>
          <cell r="G2018"/>
          <cell r="H2018"/>
          <cell r="I2018"/>
          <cell r="J2018"/>
          <cell r="K2018">
            <v>0</v>
          </cell>
        </row>
        <row r="2019">
          <cell r="A2019">
            <v>1642</v>
          </cell>
          <cell r="B2019" t="str">
            <v>Big Spring</v>
          </cell>
          <cell r="C2019" t="str">
            <v>USA &amp; Canada</v>
          </cell>
          <cell r="D2019"/>
          <cell r="E2019">
            <v>58</v>
          </cell>
          <cell r="F2019">
            <v>59</v>
          </cell>
          <cell r="G2019"/>
          <cell r="H2019"/>
          <cell r="I2019"/>
          <cell r="J2019"/>
          <cell r="K2019">
            <v>1</v>
          </cell>
        </row>
        <row r="2020">
          <cell r="A2020">
            <v>1643</v>
          </cell>
          <cell r="B2020" t="str">
            <v>Borger</v>
          </cell>
          <cell r="C2020" t="str">
            <v>USA &amp; Canada</v>
          </cell>
          <cell r="D2020"/>
          <cell r="E2020">
            <v>34</v>
          </cell>
          <cell r="F2020">
            <v>33</v>
          </cell>
          <cell r="G2020"/>
          <cell r="H2020"/>
          <cell r="I2020"/>
          <cell r="J2020"/>
          <cell r="K2020">
            <v>-1</v>
          </cell>
        </row>
        <row r="2021">
          <cell r="A2021">
            <v>1644</v>
          </cell>
          <cell r="B2021" t="str">
            <v>Brownfield</v>
          </cell>
          <cell r="C2021" t="str">
            <v>USA &amp; Canada</v>
          </cell>
          <cell r="D2021"/>
          <cell r="E2021">
            <v>19</v>
          </cell>
          <cell r="F2021">
            <v>25</v>
          </cell>
          <cell r="G2021"/>
          <cell r="H2021"/>
          <cell r="I2021"/>
          <cell r="J2021"/>
          <cell r="K2021">
            <v>6</v>
          </cell>
        </row>
        <row r="2022">
          <cell r="A2022">
            <v>1645</v>
          </cell>
          <cell r="B2022" t="str">
            <v>Canadian</v>
          </cell>
          <cell r="C2022" t="str">
            <v>USA &amp; Canada</v>
          </cell>
          <cell r="D2022"/>
          <cell r="E2022">
            <v>26</v>
          </cell>
          <cell r="F2022">
            <v>26</v>
          </cell>
          <cell r="G2022"/>
          <cell r="H2022"/>
          <cell r="I2022"/>
          <cell r="J2022"/>
          <cell r="K2022">
            <v>0</v>
          </cell>
        </row>
        <row r="2023">
          <cell r="A2023">
            <v>1646</v>
          </cell>
          <cell r="B2023" t="str">
            <v>Canyon</v>
          </cell>
          <cell r="C2023" t="str">
            <v>USA &amp; Canada</v>
          </cell>
          <cell r="D2023"/>
          <cell r="E2023">
            <v>34</v>
          </cell>
          <cell r="F2023">
            <v>32</v>
          </cell>
          <cell r="G2023"/>
          <cell r="H2023"/>
          <cell r="I2023"/>
          <cell r="J2023"/>
          <cell r="K2023">
            <v>-2</v>
          </cell>
        </row>
        <row r="2024">
          <cell r="A2024">
            <v>1647</v>
          </cell>
          <cell r="B2024" t="str">
            <v>Childress</v>
          </cell>
          <cell r="C2024" t="str">
            <v>USA &amp; Canada</v>
          </cell>
          <cell r="D2024"/>
          <cell r="E2024">
            <v>32</v>
          </cell>
          <cell r="F2024">
            <v>31</v>
          </cell>
          <cell r="G2024"/>
          <cell r="H2024"/>
          <cell r="I2024"/>
          <cell r="J2024"/>
          <cell r="K2024">
            <v>-1</v>
          </cell>
        </row>
        <row r="2025">
          <cell r="A2025">
            <v>1648</v>
          </cell>
          <cell r="B2025" t="str">
            <v>Dalhart</v>
          </cell>
          <cell r="C2025" t="str">
            <v>USA &amp; Canada</v>
          </cell>
          <cell r="D2025"/>
          <cell r="E2025">
            <v>31</v>
          </cell>
          <cell r="F2025">
            <v>27</v>
          </cell>
          <cell r="G2025"/>
          <cell r="H2025"/>
          <cell r="I2025"/>
          <cell r="J2025"/>
          <cell r="K2025">
            <v>-4</v>
          </cell>
        </row>
        <row r="2026">
          <cell r="A2026">
            <v>1649</v>
          </cell>
          <cell r="B2026" t="str">
            <v>Denver City</v>
          </cell>
          <cell r="C2026" t="str">
            <v>USA &amp; Canada</v>
          </cell>
          <cell r="D2026"/>
          <cell r="E2026">
            <v>12</v>
          </cell>
          <cell r="F2026">
            <v>10</v>
          </cell>
          <cell r="G2026"/>
          <cell r="H2026"/>
          <cell r="I2026"/>
          <cell r="J2026"/>
          <cell r="K2026">
            <v>-2</v>
          </cell>
        </row>
        <row r="2027">
          <cell r="A2027">
            <v>1650</v>
          </cell>
          <cell r="B2027" t="str">
            <v>Dimmitt</v>
          </cell>
          <cell r="C2027" t="str">
            <v>USA &amp; Canada</v>
          </cell>
          <cell r="D2027"/>
          <cell r="E2027">
            <v>20</v>
          </cell>
          <cell r="F2027">
            <v>21</v>
          </cell>
          <cell r="G2027"/>
          <cell r="H2027"/>
          <cell r="I2027"/>
          <cell r="J2027"/>
          <cell r="K2027">
            <v>1</v>
          </cell>
        </row>
        <row r="2028">
          <cell r="A2028">
            <v>1651</v>
          </cell>
          <cell r="B2028" t="str">
            <v>Dumas</v>
          </cell>
          <cell r="C2028" t="str">
            <v>USA &amp; Canada</v>
          </cell>
          <cell r="D2028"/>
          <cell r="E2028">
            <v>33</v>
          </cell>
          <cell r="F2028">
            <v>35</v>
          </cell>
          <cell r="G2028"/>
          <cell r="H2028"/>
          <cell r="I2028"/>
          <cell r="J2028"/>
          <cell r="K2028">
            <v>2</v>
          </cell>
        </row>
        <row r="2029">
          <cell r="A2029">
            <v>1652</v>
          </cell>
          <cell r="B2029" t="str">
            <v>Floydada</v>
          </cell>
          <cell r="C2029" t="str">
            <v>USA &amp; Canada</v>
          </cell>
          <cell r="D2029"/>
          <cell r="E2029">
            <v>15</v>
          </cell>
          <cell r="F2029">
            <v>16</v>
          </cell>
          <cell r="G2029"/>
          <cell r="H2029"/>
          <cell r="I2029"/>
          <cell r="J2029"/>
          <cell r="K2029">
            <v>1</v>
          </cell>
        </row>
        <row r="2030">
          <cell r="A2030">
            <v>1653</v>
          </cell>
          <cell r="B2030" t="str">
            <v>Greater Big Spring</v>
          </cell>
          <cell r="C2030" t="str">
            <v>USA &amp; Canada</v>
          </cell>
          <cell r="D2030"/>
          <cell r="E2030">
            <v>48</v>
          </cell>
          <cell r="F2030">
            <v>48</v>
          </cell>
          <cell r="G2030"/>
          <cell r="H2030"/>
          <cell r="I2030"/>
          <cell r="J2030"/>
          <cell r="K2030">
            <v>0</v>
          </cell>
        </row>
        <row r="2031">
          <cell r="A2031">
            <v>1655</v>
          </cell>
          <cell r="B2031" t="str">
            <v>Hereford</v>
          </cell>
          <cell r="C2031" t="str">
            <v>USA &amp; Canada</v>
          </cell>
          <cell r="D2031"/>
          <cell r="E2031">
            <v>16</v>
          </cell>
          <cell r="F2031">
            <v>18</v>
          </cell>
          <cell r="G2031"/>
          <cell r="H2031"/>
          <cell r="I2031"/>
          <cell r="J2031"/>
          <cell r="K2031">
            <v>2</v>
          </cell>
        </row>
        <row r="2032">
          <cell r="A2032">
            <v>1656</v>
          </cell>
          <cell r="B2032" t="str">
            <v>Lamesa</v>
          </cell>
          <cell r="C2032" t="str">
            <v>USA &amp; Canada</v>
          </cell>
          <cell r="D2032"/>
          <cell r="E2032">
            <v>32</v>
          </cell>
          <cell r="F2032">
            <v>31</v>
          </cell>
          <cell r="G2032"/>
          <cell r="H2032"/>
          <cell r="I2032"/>
          <cell r="J2032"/>
          <cell r="K2032">
            <v>-1</v>
          </cell>
        </row>
        <row r="2033">
          <cell r="A2033">
            <v>1657</v>
          </cell>
          <cell r="B2033" t="str">
            <v>Levelland</v>
          </cell>
          <cell r="C2033" t="str">
            <v>USA &amp; Canada</v>
          </cell>
          <cell r="D2033"/>
          <cell r="E2033">
            <v>32</v>
          </cell>
          <cell r="F2033">
            <v>33</v>
          </cell>
          <cell r="G2033"/>
          <cell r="H2033"/>
          <cell r="I2033"/>
          <cell r="J2033"/>
          <cell r="K2033">
            <v>1</v>
          </cell>
        </row>
        <row r="2034">
          <cell r="A2034">
            <v>1658</v>
          </cell>
          <cell r="B2034" t="str">
            <v>Littlefield</v>
          </cell>
          <cell r="C2034" t="str">
            <v>USA &amp; Canada</v>
          </cell>
          <cell r="D2034"/>
          <cell r="E2034">
            <v>28</v>
          </cell>
          <cell r="F2034">
            <v>29</v>
          </cell>
          <cell r="G2034"/>
          <cell r="H2034"/>
          <cell r="I2034"/>
          <cell r="J2034"/>
          <cell r="K2034">
            <v>1</v>
          </cell>
        </row>
        <row r="2035">
          <cell r="A2035">
            <v>1659</v>
          </cell>
          <cell r="B2035" t="str">
            <v>Lockney</v>
          </cell>
          <cell r="C2035" t="str">
            <v>USA &amp; Canada</v>
          </cell>
          <cell r="D2035"/>
          <cell r="E2035">
            <v>9</v>
          </cell>
          <cell r="F2035">
            <v>8</v>
          </cell>
          <cell r="G2035"/>
          <cell r="H2035"/>
          <cell r="I2035"/>
          <cell r="J2035"/>
          <cell r="K2035">
            <v>-1</v>
          </cell>
        </row>
        <row r="2036">
          <cell r="A2036">
            <v>1660</v>
          </cell>
          <cell r="B2036" t="str">
            <v>Lubbock</v>
          </cell>
          <cell r="C2036" t="str">
            <v>USA &amp; Canada</v>
          </cell>
          <cell r="D2036"/>
          <cell r="E2036">
            <v>115</v>
          </cell>
          <cell r="F2036">
            <v>116</v>
          </cell>
          <cell r="G2036"/>
          <cell r="H2036"/>
          <cell r="I2036"/>
          <cell r="J2036"/>
          <cell r="K2036">
            <v>1</v>
          </cell>
        </row>
        <row r="2037">
          <cell r="A2037">
            <v>1662</v>
          </cell>
          <cell r="B2037" t="str">
            <v>Midland</v>
          </cell>
          <cell r="C2037" t="str">
            <v>USA &amp; Canada</v>
          </cell>
          <cell r="D2037"/>
          <cell r="E2037">
            <v>50</v>
          </cell>
          <cell r="F2037">
            <v>55</v>
          </cell>
          <cell r="G2037"/>
          <cell r="H2037"/>
          <cell r="I2037"/>
          <cell r="J2037"/>
          <cell r="K2037">
            <v>5</v>
          </cell>
        </row>
        <row r="2038">
          <cell r="A2038">
            <v>1663</v>
          </cell>
          <cell r="B2038" t="str">
            <v>Midland West</v>
          </cell>
          <cell r="C2038" t="str">
            <v>USA &amp; Canada</v>
          </cell>
          <cell r="D2038"/>
          <cell r="E2038">
            <v>44</v>
          </cell>
          <cell r="F2038">
            <v>44</v>
          </cell>
          <cell r="G2038"/>
          <cell r="H2038"/>
          <cell r="I2038"/>
          <cell r="J2038"/>
          <cell r="K2038">
            <v>0</v>
          </cell>
        </row>
        <row r="2039">
          <cell r="A2039">
            <v>1664</v>
          </cell>
          <cell r="B2039" t="str">
            <v>Muleshoe</v>
          </cell>
          <cell r="C2039" t="str">
            <v>USA &amp; Canada</v>
          </cell>
          <cell r="D2039"/>
          <cell r="E2039">
            <v>26</v>
          </cell>
          <cell r="F2039">
            <v>26</v>
          </cell>
          <cell r="G2039"/>
          <cell r="H2039"/>
          <cell r="I2039"/>
          <cell r="J2039"/>
          <cell r="K2039">
            <v>0</v>
          </cell>
        </row>
        <row r="2040">
          <cell r="A2040">
            <v>1665</v>
          </cell>
          <cell r="B2040" t="str">
            <v>Odessa</v>
          </cell>
          <cell r="C2040" t="str">
            <v>USA &amp; Canada</v>
          </cell>
          <cell r="D2040"/>
          <cell r="E2040">
            <v>54</v>
          </cell>
          <cell r="F2040">
            <v>53</v>
          </cell>
          <cell r="G2040"/>
          <cell r="H2040"/>
          <cell r="I2040"/>
          <cell r="J2040"/>
          <cell r="K2040">
            <v>-1</v>
          </cell>
        </row>
        <row r="2041">
          <cell r="A2041">
            <v>1666</v>
          </cell>
          <cell r="B2041" t="str">
            <v>Odessa East</v>
          </cell>
          <cell r="C2041" t="str">
            <v>USA &amp; Canada</v>
          </cell>
          <cell r="D2041"/>
          <cell r="E2041">
            <v>25</v>
          </cell>
          <cell r="F2041">
            <v>24</v>
          </cell>
          <cell r="G2041"/>
          <cell r="H2041"/>
          <cell r="I2041"/>
          <cell r="J2041"/>
          <cell r="K2041">
            <v>-1</v>
          </cell>
        </row>
        <row r="2042">
          <cell r="A2042">
            <v>1668</v>
          </cell>
          <cell r="B2042" t="str">
            <v>Pampa</v>
          </cell>
          <cell r="C2042" t="str">
            <v>USA &amp; Canada</v>
          </cell>
          <cell r="D2042"/>
          <cell r="E2042">
            <v>43</v>
          </cell>
          <cell r="F2042">
            <v>42</v>
          </cell>
          <cell r="G2042"/>
          <cell r="H2042"/>
          <cell r="I2042"/>
          <cell r="J2042"/>
          <cell r="K2042">
            <v>-1</v>
          </cell>
        </row>
        <row r="2043">
          <cell r="A2043">
            <v>1669</v>
          </cell>
          <cell r="B2043" t="str">
            <v>Panhandle</v>
          </cell>
          <cell r="C2043" t="str">
            <v>USA &amp; Canada</v>
          </cell>
          <cell r="D2043"/>
          <cell r="E2043">
            <v>6</v>
          </cell>
          <cell r="F2043">
            <v>9</v>
          </cell>
          <cell r="G2043"/>
          <cell r="H2043"/>
          <cell r="I2043"/>
          <cell r="J2043"/>
          <cell r="K2043">
            <v>3</v>
          </cell>
        </row>
        <row r="2044">
          <cell r="A2044">
            <v>1670</v>
          </cell>
          <cell r="B2044" t="str">
            <v>Perryton</v>
          </cell>
          <cell r="C2044" t="str">
            <v>USA &amp; Canada</v>
          </cell>
          <cell r="D2044"/>
          <cell r="E2044">
            <v>43</v>
          </cell>
          <cell r="F2044">
            <v>39</v>
          </cell>
          <cell r="G2044"/>
          <cell r="H2044"/>
          <cell r="I2044"/>
          <cell r="J2044"/>
          <cell r="K2044">
            <v>-4</v>
          </cell>
        </row>
        <row r="2045">
          <cell r="A2045">
            <v>1671</v>
          </cell>
          <cell r="B2045" t="str">
            <v>Plainview</v>
          </cell>
          <cell r="C2045" t="str">
            <v>USA &amp; Canada</v>
          </cell>
          <cell r="D2045"/>
          <cell r="E2045">
            <v>65</v>
          </cell>
          <cell r="F2045">
            <v>66</v>
          </cell>
          <cell r="G2045"/>
          <cell r="H2045"/>
          <cell r="I2045"/>
          <cell r="J2045"/>
          <cell r="K2045">
            <v>1</v>
          </cell>
        </row>
        <row r="2046">
          <cell r="A2046">
            <v>1672</v>
          </cell>
          <cell r="B2046" t="str">
            <v>Post</v>
          </cell>
          <cell r="C2046" t="str">
            <v>USA &amp; Canada</v>
          </cell>
          <cell r="D2046"/>
          <cell r="E2046">
            <v>15</v>
          </cell>
          <cell r="F2046">
            <v>17</v>
          </cell>
          <cell r="G2046"/>
          <cell r="H2046"/>
          <cell r="I2046"/>
          <cell r="J2046"/>
          <cell r="K2046">
            <v>2</v>
          </cell>
        </row>
        <row r="2047">
          <cell r="A2047">
            <v>1674</v>
          </cell>
          <cell r="B2047" t="str">
            <v>Seagraves</v>
          </cell>
          <cell r="C2047" t="str">
            <v>USA &amp; Canada</v>
          </cell>
          <cell r="D2047"/>
          <cell r="E2047">
            <v>13</v>
          </cell>
          <cell r="F2047">
            <v>12</v>
          </cell>
          <cell r="G2047"/>
          <cell r="H2047"/>
          <cell r="I2047"/>
          <cell r="J2047"/>
          <cell r="K2047">
            <v>-1</v>
          </cell>
        </row>
        <row r="2048">
          <cell r="A2048">
            <v>1675</v>
          </cell>
          <cell r="B2048" t="str">
            <v>Seminole</v>
          </cell>
          <cell r="C2048" t="str">
            <v>USA &amp; Canada</v>
          </cell>
          <cell r="D2048"/>
          <cell r="E2048">
            <v>9</v>
          </cell>
          <cell r="F2048">
            <v>13</v>
          </cell>
          <cell r="G2048"/>
          <cell r="H2048"/>
          <cell r="I2048"/>
          <cell r="J2048"/>
          <cell r="K2048">
            <v>4</v>
          </cell>
        </row>
        <row r="2049">
          <cell r="A2049">
            <v>1676</v>
          </cell>
          <cell r="B2049" t="str">
            <v>Shamrock</v>
          </cell>
          <cell r="C2049" t="str">
            <v>USA &amp; Canada</v>
          </cell>
          <cell r="D2049"/>
          <cell r="E2049">
            <v>19</v>
          </cell>
          <cell r="F2049">
            <v>23</v>
          </cell>
          <cell r="G2049"/>
          <cell r="H2049"/>
          <cell r="I2049"/>
          <cell r="J2049"/>
          <cell r="K2049">
            <v>4</v>
          </cell>
        </row>
        <row r="2050">
          <cell r="A2050">
            <v>1678</v>
          </cell>
          <cell r="B2050" t="str">
            <v>Snyder</v>
          </cell>
          <cell r="C2050" t="str">
            <v>USA &amp; Canada</v>
          </cell>
          <cell r="D2050"/>
          <cell r="E2050">
            <v>14</v>
          </cell>
          <cell r="F2050">
            <v>15</v>
          </cell>
          <cell r="G2050"/>
          <cell r="H2050"/>
          <cell r="I2050"/>
          <cell r="J2050"/>
          <cell r="K2050">
            <v>1</v>
          </cell>
        </row>
        <row r="2051">
          <cell r="A2051">
            <v>1679</v>
          </cell>
          <cell r="B2051" t="str">
            <v>Greater Southwest Lubbock</v>
          </cell>
          <cell r="C2051" t="str">
            <v>USA &amp; Canada</v>
          </cell>
          <cell r="D2051"/>
          <cell r="E2051">
            <v>52</v>
          </cell>
          <cell r="F2051">
            <v>49</v>
          </cell>
          <cell r="G2051"/>
          <cell r="H2051"/>
          <cell r="I2051"/>
          <cell r="J2051"/>
          <cell r="K2051">
            <v>-3</v>
          </cell>
        </row>
        <row r="2052">
          <cell r="A2052">
            <v>1680</v>
          </cell>
          <cell r="B2052" t="str">
            <v>Spearman</v>
          </cell>
          <cell r="C2052" t="str">
            <v>USA &amp; Canada</v>
          </cell>
          <cell r="D2052"/>
          <cell r="E2052">
            <v>3</v>
          </cell>
          <cell r="F2052">
            <v>0</v>
          </cell>
          <cell r="G2052"/>
          <cell r="H2052" t="str">
            <v xml:space="preserve"> Club Resignation/Disband</v>
          </cell>
          <cell r="I2052"/>
          <cell r="J2052" t="str">
            <v>21-Aug-2019</v>
          </cell>
          <cell r="K2052">
            <v>-3</v>
          </cell>
        </row>
        <row r="2053">
          <cell r="A2053">
            <v>1681</v>
          </cell>
          <cell r="B2053" t="str">
            <v>Sweetwater</v>
          </cell>
          <cell r="C2053" t="str">
            <v>USA &amp; Canada</v>
          </cell>
          <cell r="D2053"/>
          <cell r="E2053">
            <v>40</v>
          </cell>
          <cell r="F2053">
            <v>41</v>
          </cell>
          <cell r="G2053"/>
          <cell r="H2053"/>
          <cell r="I2053"/>
          <cell r="J2053"/>
          <cell r="K2053">
            <v>1</v>
          </cell>
        </row>
        <row r="2054">
          <cell r="A2054">
            <v>1682</v>
          </cell>
          <cell r="B2054" t="str">
            <v>Tahoka</v>
          </cell>
          <cell r="C2054" t="str">
            <v>USA &amp; Canada</v>
          </cell>
          <cell r="D2054"/>
          <cell r="E2054">
            <v>37</v>
          </cell>
          <cell r="F2054">
            <v>38</v>
          </cell>
          <cell r="G2054"/>
          <cell r="H2054"/>
          <cell r="I2054"/>
          <cell r="J2054"/>
          <cell r="K2054">
            <v>1</v>
          </cell>
        </row>
        <row r="2055">
          <cell r="A2055">
            <v>1683</v>
          </cell>
          <cell r="B2055" t="str">
            <v>Tulia</v>
          </cell>
          <cell r="C2055" t="str">
            <v>USA &amp; Canada</v>
          </cell>
          <cell r="D2055"/>
          <cell r="E2055">
            <v>14</v>
          </cell>
          <cell r="F2055">
            <v>17</v>
          </cell>
          <cell r="G2055"/>
          <cell r="H2055"/>
          <cell r="I2055"/>
          <cell r="J2055"/>
          <cell r="K2055">
            <v>3</v>
          </cell>
        </row>
        <row r="2056">
          <cell r="A2056">
            <v>22171</v>
          </cell>
          <cell r="B2056" t="str">
            <v>Amarillo South</v>
          </cell>
          <cell r="C2056" t="str">
            <v>USA &amp; Canada</v>
          </cell>
          <cell r="D2056"/>
          <cell r="E2056">
            <v>19</v>
          </cell>
          <cell r="F2056">
            <v>21</v>
          </cell>
          <cell r="G2056"/>
          <cell r="H2056"/>
          <cell r="I2056"/>
          <cell r="J2056"/>
          <cell r="K2056">
            <v>2</v>
          </cell>
        </row>
        <row r="2057">
          <cell r="A2057">
            <v>22565</v>
          </cell>
          <cell r="B2057" t="str">
            <v>Metropolitan Lubbock</v>
          </cell>
          <cell r="C2057" t="str">
            <v>USA &amp; Canada</v>
          </cell>
          <cell r="D2057"/>
          <cell r="E2057">
            <v>42</v>
          </cell>
          <cell r="F2057">
            <v>40</v>
          </cell>
          <cell r="G2057"/>
          <cell r="H2057"/>
          <cell r="I2057"/>
          <cell r="J2057"/>
          <cell r="K2057">
            <v>-2</v>
          </cell>
        </row>
        <row r="2058">
          <cell r="A2058">
            <v>22573</v>
          </cell>
          <cell r="B2058" t="str">
            <v>Greater Odessa</v>
          </cell>
          <cell r="C2058" t="str">
            <v>USA &amp; Canada</v>
          </cell>
          <cell r="D2058"/>
          <cell r="E2058">
            <v>22</v>
          </cell>
          <cell r="F2058">
            <v>21</v>
          </cell>
          <cell r="G2058"/>
          <cell r="H2058"/>
          <cell r="I2058"/>
          <cell r="J2058"/>
          <cell r="K2058">
            <v>-1</v>
          </cell>
        </row>
        <row r="2059">
          <cell r="A2059">
            <v>23265</v>
          </cell>
          <cell r="B2059" t="str">
            <v>Levelland Breakfast</v>
          </cell>
          <cell r="C2059" t="str">
            <v>USA &amp; Canada</v>
          </cell>
          <cell r="D2059"/>
          <cell r="E2059">
            <v>18</v>
          </cell>
          <cell r="F2059">
            <v>18</v>
          </cell>
          <cell r="G2059"/>
          <cell r="H2059"/>
          <cell r="I2059"/>
          <cell r="J2059"/>
          <cell r="K2059">
            <v>0</v>
          </cell>
        </row>
        <row r="2060">
          <cell r="A2060">
            <v>25159</v>
          </cell>
          <cell r="B2060" t="str">
            <v>Colorado City</v>
          </cell>
          <cell r="C2060" t="str">
            <v>USA &amp; Canada</v>
          </cell>
          <cell r="D2060"/>
          <cell r="E2060">
            <v>15</v>
          </cell>
          <cell r="F2060">
            <v>15</v>
          </cell>
          <cell r="G2060"/>
          <cell r="H2060"/>
          <cell r="I2060"/>
          <cell r="J2060"/>
          <cell r="K2060">
            <v>0</v>
          </cell>
        </row>
        <row r="2061">
          <cell r="A2061">
            <v>25246</v>
          </cell>
          <cell r="B2061" t="str">
            <v>Midland Chaparral</v>
          </cell>
          <cell r="C2061" t="str">
            <v>USA &amp; Canada</v>
          </cell>
          <cell r="D2061"/>
          <cell r="E2061">
            <v>5</v>
          </cell>
          <cell r="F2061">
            <v>5</v>
          </cell>
          <cell r="G2061"/>
          <cell r="H2061"/>
          <cell r="I2061"/>
          <cell r="J2061"/>
          <cell r="K2061">
            <v>0</v>
          </cell>
        </row>
        <row r="2062">
          <cell r="A2062">
            <v>82763</v>
          </cell>
          <cell r="B2062" t="str">
            <v>Midland North</v>
          </cell>
          <cell r="C2062" t="str">
            <v>USA &amp; Canada</v>
          </cell>
          <cell r="D2062"/>
          <cell r="E2062">
            <v>11</v>
          </cell>
          <cell r="F2062">
            <v>12</v>
          </cell>
          <cell r="G2062"/>
          <cell r="H2062"/>
          <cell r="I2062"/>
          <cell r="J2062"/>
          <cell r="K2062">
            <v>1</v>
          </cell>
        </row>
        <row r="2063">
          <cell r="A2063" t="str">
            <v>Existing Club Totals</v>
          </cell>
          <cell r="B2063"/>
          <cell r="C2063"/>
          <cell r="D2063"/>
          <cell r="E2063">
            <v>1522</v>
          </cell>
          <cell r="F2063">
            <v>1534</v>
          </cell>
          <cell r="G2063"/>
          <cell r="H2063"/>
          <cell r="I2063"/>
          <cell r="J2063"/>
          <cell r="K2063">
            <v>12</v>
          </cell>
        </row>
        <row r="2065">
          <cell r="A2065" t="str">
            <v>No New Clubs Chartered Since 1 July</v>
          </cell>
          <cell r="B2065"/>
          <cell r="C2065"/>
          <cell r="D2065"/>
          <cell r="E2065"/>
          <cell r="F2065"/>
          <cell r="G2065"/>
          <cell r="H2065"/>
          <cell r="I2065"/>
          <cell r="J2065"/>
          <cell r="K2065"/>
        </row>
        <row r="2066">
          <cell r="A2066" t="str">
            <v>Club ID</v>
          </cell>
          <cell r="B2066" t="str">
            <v>Club Name</v>
          </cell>
          <cell r="C2066" t="str">
            <v>Region 14 Name</v>
          </cell>
          <cell r="D2066"/>
          <cell r="E2066" t="str">
            <v>Member Count @ 1 July</v>
          </cell>
          <cell r="F2066" t="str">
            <v>Member Count @ Current</v>
          </cell>
          <cell r="G2066"/>
          <cell r="H2066" t="str">
            <v>Termination Reason</v>
          </cell>
          <cell r="I2066"/>
          <cell r="J2066" t="str">
            <v>Termination Date</v>
          </cell>
          <cell r="K2066" t="str">
            <v>Net Change from 1 July</v>
          </cell>
        </row>
        <row r="2067">
          <cell r="A2067"/>
          <cell r="B2067"/>
          <cell r="C2067"/>
          <cell r="D2067"/>
          <cell r="E2067">
            <v>0</v>
          </cell>
          <cell r="F2067">
            <v>0</v>
          </cell>
          <cell r="G2067"/>
          <cell r="H2067"/>
          <cell r="I2067"/>
          <cell r="J2067"/>
          <cell r="K2067">
            <v>0</v>
          </cell>
        </row>
        <row r="2068">
          <cell r="A2068" t="str">
            <v>New Club Totals</v>
          </cell>
          <cell r="B2068"/>
          <cell r="C2068"/>
          <cell r="D2068"/>
          <cell r="E2068">
            <v>0</v>
          </cell>
          <cell r="F2068">
            <v>0</v>
          </cell>
          <cell r="G2068"/>
          <cell r="H2068"/>
          <cell r="I2068"/>
          <cell r="J2068"/>
          <cell r="K2068">
            <v>0</v>
          </cell>
        </row>
        <row r="2070">
          <cell r="A2070"/>
          <cell r="B2070"/>
          <cell r="C2070"/>
          <cell r="D2070" t="str">
            <v>Member at 1 July</v>
          </cell>
          <cell r="E2070"/>
          <cell r="F2070"/>
          <cell r="G2070" t="str">
            <v>Member @ Current</v>
          </cell>
          <cell r="H2070"/>
          <cell r="I2070" t="str">
            <v>Net Change from 1 July</v>
          </cell>
          <cell r="J2070"/>
          <cell r="K2070"/>
        </row>
        <row r="2071">
          <cell r="A2071" t="str">
            <v>Total Performance For District # 5730</v>
          </cell>
          <cell r="B2071"/>
          <cell r="C2071"/>
          <cell r="D2071">
            <v>1522</v>
          </cell>
          <cell r="E2071"/>
          <cell r="F2071"/>
          <cell r="G2071">
            <v>1534</v>
          </cell>
          <cell r="H2071"/>
          <cell r="I2071">
            <v>12</v>
          </cell>
          <cell r="J2071"/>
          <cell r="K207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abSelected="1" workbookViewId="0">
      <selection activeCell="B7" sqref="B7"/>
    </sheetView>
  </sheetViews>
  <sheetFormatPr defaultRowHeight="13" x14ac:dyDescent="0.3"/>
  <cols>
    <col min="2" max="2" width="34.33203125" customWidth="1"/>
  </cols>
  <sheetData>
    <row r="1" spans="1:18" s="1" customFormat="1" ht="14.5" x14ac:dyDescent="0.35">
      <c r="B1" s="5" t="s">
        <v>25</v>
      </c>
      <c r="N1" s="35"/>
      <c r="O1" s="2"/>
      <c r="P1" s="36"/>
      <c r="Q1" s="37"/>
      <c r="R1" s="3"/>
    </row>
    <row r="2" spans="1:18" s="29" customFormat="1" ht="30" customHeight="1" x14ac:dyDescent="0.35">
      <c r="A2" s="4" t="s">
        <v>0</v>
      </c>
      <c r="B2" s="3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  <c r="M2" s="28" t="s">
        <v>12</v>
      </c>
      <c r="N2" s="39">
        <v>43282</v>
      </c>
      <c r="O2" s="6">
        <v>43647</v>
      </c>
      <c r="P2" s="40" t="s">
        <v>13</v>
      </c>
      <c r="Q2" s="28" t="s">
        <v>14</v>
      </c>
      <c r="R2" s="41" t="s">
        <v>15</v>
      </c>
    </row>
    <row r="3" spans="1:18" s="15" customFormat="1" ht="14.5" x14ac:dyDescent="0.35">
      <c r="A3" s="7">
        <v>21727</v>
      </c>
      <c r="B3" s="42" t="s">
        <v>26</v>
      </c>
      <c r="C3" s="8">
        <v>14</v>
      </c>
      <c r="D3" s="8">
        <v>16</v>
      </c>
      <c r="E3" s="8">
        <v>13</v>
      </c>
      <c r="F3" s="8">
        <v>13</v>
      </c>
      <c r="G3" s="8">
        <v>13</v>
      </c>
      <c r="H3" s="8">
        <v>16</v>
      </c>
      <c r="I3" s="8">
        <v>15</v>
      </c>
      <c r="J3" s="8">
        <v>17</v>
      </c>
      <c r="K3" s="8">
        <v>15</v>
      </c>
      <c r="L3" s="9">
        <v>18</v>
      </c>
      <c r="M3" s="10">
        <v>14</v>
      </c>
      <c r="N3" s="30">
        <v>12</v>
      </c>
      <c r="O3" s="11">
        <f>VLOOKUP(A3,'[1]District Growth'!$A:$K,5,FALSE)</f>
        <v>12</v>
      </c>
      <c r="P3" s="12">
        <f>VLOOKUP(A3,'[1]District Growth'!$A:$K,6,FALSE)</f>
        <v>14</v>
      </c>
      <c r="Q3" s="13">
        <f t="shared" ref="Q3:Q59" si="0">P3-O3</f>
        <v>2</v>
      </c>
      <c r="R3" s="14">
        <f t="shared" ref="R3:R59" si="1">(P3/O3)-1</f>
        <v>0.16666666666666674</v>
      </c>
    </row>
    <row r="4" spans="1:18" s="15" customFormat="1" ht="14.5" x14ac:dyDescent="0.35">
      <c r="A4" s="7">
        <v>21478</v>
      </c>
      <c r="B4" s="42" t="s">
        <v>27</v>
      </c>
      <c r="C4" s="8">
        <v>67</v>
      </c>
      <c r="D4" s="8">
        <v>43</v>
      </c>
      <c r="E4" s="8">
        <v>38</v>
      </c>
      <c r="F4" s="8">
        <v>38</v>
      </c>
      <c r="G4" s="8">
        <v>36</v>
      </c>
      <c r="H4" s="8">
        <v>31</v>
      </c>
      <c r="I4" s="8">
        <v>29</v>
      </c>
      <c r="J4" s="8">
        <v>33</v>
      </c>
      <c r="K4" s="8">
        <v>32</v>
      </c>
      <c r="L4" s="9">
        <v>38</v>
      </c>
      <c r="M4" s="10">
        <v>41</v>
      </c>
      <c r="N4" s="30">
        <v>35</v>
      </c>
      <c r="O4" s="11">
        <f>VLOOKUP(A4,'[1]District Growth'!$A:$K,5,FALSE)</f>
        <v>24</v>
      </c>
      <c r="P4" s="12">
        <f>VLOOKUP(A4,'[1]District Growth'!$A:$K,6,FALSE)</f>
        <v>28</v>
      </c>
      <c r="Q4" s="13">
        <f t="shared" si="0"/>
        <v>4</v>
      </c>
      <c r="R4" s="14">
        <f t="shared" si="1"/>
        <v>0.16666666666666674</v>
      </c>
    </row>
    <row r="5" spans="1:18" s="15" customFormat="1" ht="14.5" x14ac:dyDescent="0.35">
      <c r="A5" s="7">
        <v>1180</v>
      </c>
      <c r="B5" s="42" t="s">
        <v>28</v>
      </c>
      <c r="C5" s="8">
        <v>33</v>
      </c>
      <c r="D5" s="8">
        <v>29</v>
      </c>
      <c r="E5" s="8">
        <v>29</v>
      </c>
      <c r="F5" s="8">
        <v>33</v>
      </c>
      <c r="G5" s="8">
        <v>36</v>
      </c>
      <c r="H5" s="8">
        <v>36</v>
      </c>
      <c r="I5" s="8">
        <v>34</v>
      </c>
      <c r="J5" s="8">
        <v>36</v>
      </c>
      <c r="K5" s="8">
        <v>39</v>
      </c>
      <c r="L5" s="9">
        <v>34</v>
      </c>
      <c r="M5" s="10">
        <v>32</v>
      </c>
      <c r="N5" s="30">
        <v>28</v>
      </c>
      <c r="O5" s="11">
        <f>VLOOKUP(A5,'[1]District Growth'!$A:$K,5,FALSE)</f>
        <v>23</v>
      </c>
      <c r="P5" s="12">
        <f>VLOOKUP(A5,'[1]District Growth'!$A:$K,6,FALSE)</f>
        <v>26</v>
      </c>
      <c r="Q5" s="13">
        <f t="shared" si="0"/>
        <v>3</v>
      </c>
      <c r="R5" s="14">
        <f t="shared" si="1"/>
        <v>0.13043478260869557</v>
      </c>
    </row>
    <row r="6" spans="1:18" s="15" customFormat="1" ht="14.5" x14ac:dyDescent="0.35">
      <c r="A6" s="7">
        <v>70274</v>
      </c>
      <c r="B6" s="42" t="s">
        <v>29</v>
      </c>
      <c r="C6" s="8">
        <v>27</v>
      </c>
      <c r="D6" s="8">
        <v>27</v>
      </c>
      <c r="E6" s="8">
        <v>25</v>
      </c>
      <c r="F6" s="8">
        <v>23</v>
      </c>
      <c r="G6" s="8">
        <v>10</v>
      </c>
      <c r="H6" s="8">
        <v>9</v>
      </c>
      <c r="I6" s="8">
        <v>10</v>
      </c>
      <c r="J6" s="8">
        <v>10</v>
      </c>
      <c r="K6" s="8">
        <v>18</v>
      </c>
      <c r="L6" s="9">
        <v>21</v>
      </c>
      <c r="M6" s="10">
        <v>25</v>
      </c>
      <c r="N6" s="30">
        <v>24</v>
      </c>
      <c r="O6" s="11">
        <f>VLOOKUP(A6,'[1]District Growth'!$A:$K,5,FALSE)</f>
        <v>23</v>
      </c>
      <c r="P6" s="12">
        <f>VLOOKUP(A6,'[1]District Growth'!$A:$K,6,FALSE)</f>
        <v>26</v>
      </c>
      <c r="Q6" s="13">
        <f t="shared" si="0"/>
        <v>3</v>
      </c>
      <c r="R6" s="14">
        <f t="shared" si="1"/>
        <v>0.13043478260869557</v>
      </c>
    </row>
    <row r="7" spans="1:18" s="15" customFormat="1" ht="14.5" x14ac:dyDescent="0.35">
      <c r="A7" s="7">
        <v>1150</v>
      </c>
      <c r="B7" s="42" t="s">
        <v>30</v>
      </c>
      <c r="C7" s="8">
        <v>107</v>
      </c>
      <c r="D7" s="8">
        <v>105</v>
      </c>
      <c r="E7" s="8">
        <v>98</v>
      </c>
      <c r="F7" s="8">
        <v>97</v>
      </c>
      <c r="G7" s="8">
        <v>105</v>
      </c>
      <c r="H7" s="8">
        <v>101</v>
      </c>
      <c r="I7" s="8">
        <v>105</v>
      </c>
      <c r="J7" s="8">
        <v>105</v>
      </c>
      <c r="K7" s="8">
        <v>103</v>
      </c>
      <c r="L7" s="9">
        <v>98</v>
      </c>
      <c r="M7" s="10">
        <v>97</v>
      </c>
      <c r="N7" s="30">
        <v>92</v>
      </c>
      <c r="O7" s="11">
        <f>VLOOKUP(A7,'[1]District Growth'!$A:$K,5,FALSE)</f>
        <v>85</v>
      </c>
      <c r="P7" s="12">
        <f>VLOOKUP(A7,'[1]District Growth'!$A:$K,6,FALSE)</f>
        <v>96</v>
      </c>
      <c r="Q7" s="13">
        <f t="shared" si="0"/>
        <v>11</v>
      </c>
      <c r="R7" s="14">
        <f t="shared" si="1"/>
        <v>0.12941176470588234</v>
      </c>
    </row>
    <row r="8" spans="1:18" s="15" customFormat="1" ht="14.5" x14ac:dyDescent="0.35">
      <c r="A8" s="7">
        <v>27790</v>
      </c>
      <c r="B8" s="42" t="s">
        <v>31</v>
      </c>
      <c r="C8" s="8">
        <v>53</v>
      </c>
      <c r="D8" s="8">
        <v>49</v>
      </c>
      <c r="E8" s="8">
        <v>52</v>
      </c>
      <c r="F8" s="8">
        <v>44</v>
      </c>
      <c r="G8" s="8">
        <v>41</v>
      </c>
      <c r="H8" s="8">
        <v>39</v>
      </c>
      <c r="I8" s="8">
        <v>41</v>
      </c>
      <c r="J8" s="8">
        <v>39</v>
      </c>
      <c r="K8" s="8">
        <v>40</v>
      </c>
      <c r="L8" s="9">
        <v>38</v>
      </c>
      <c r="M8" s="10">
        <v>31</v>
      </c>
      <c r="N8" s="30">
        <v>41</v>
      </c>
      <c r="O8" s="11">
        <f>VLOOKUP(A8,'[1]District Growth'!$A:$K,5,FALSE)</f>
        <v>40</v>
      </c>
      <c r="P8" s="12">
        <f>VLOOKUP(A8,'[1]District Growth'!$A:$K,6,FALSE)</f>
        <v>45</v>
      </c>
      <c r="Q8" s="13">
        <f t="shared" si="0"/>
        <v>5</v>
      </c>
      <c r="R8" s="14">
        <f t="shared" si="1"/>
        <v>0.125</v>
      </c>
    </row>
    <row r="9" spans="1:18" s="15" customFormat="1" ht="14.5" x14ac:dyDescent="0.35">
      <c r="A9" s="7">
        <v>1191</v>
      </c>
      <c r="B9" s="42" t="s">
        <v>32</v>
      </c>
      <c r="C9" s="8">
        <v>42</v>
      </c>
      <c r="D9" s="8">
        <v>40</v>
      </c>
      <c r="E9" s="8">
        <v>40</v>
      </c>
      <c r="F9" s="8">
        <v>34</v>
      </c>
      <c r="G9" s="8">
        <v>34</v>
      </c>
      <c r="H9" s="8">
        <v>27</v>
      </c>
      <c r="I9" s="8">
        <v>29</v>
      </c>
      <c r="J9" s="8">
        <v>30</v>
      </c>
      <c r="K9" s="8">
        <v>31</v>
      </c>
      <c r="L9" s="9">
        <v>29</v>
      </c>
      <c r="M9" s="10">
        <v>29</v>
      </c>
      <c r="N9" s="30">
        <v>33</v>
      </c>
      <c r="O9" s="11">
        <f>VLOOKUP(A9,'[1]District Growth'!$A:$K,5,FALSE)</f>
        <v>35</v>
      </c>
      <c r="P9" s="12">
        <f>VLOOKUP(A9,'[1]District Growth'!$A:$K,6,FALSE)</f>
        <v>39</v>
      </c>
      <c r="Q9" s="13">
        <f t="shared" si="0"/>
        <v>4</v>
      </c>
      <c r="R9" s="14">
        <f t="shared" si="1"/>
        <v>0.11428571428571432</v>
      </c>
    </row>
    <row r="10" spans="1:18" s="15" customFormat="1" ht="14.5" x14ac:dyDescent="0.35">
      <c r="A10" s="7">
        <v>89796</v>
      </c>
      <c r="B10" s="42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9"/>
      <c r="M10" s="10"/>
      <c r="N10" s="30">
        <v>0</v>
      </c>
      <c r="O10" s="11">
        <f>VLOOKUP(A10,'[1]District Growth'!$A:$K,5,FALSE)</f>
        <v>34</v>
      </c>
      <c r="P10" s="12">
        <f>VLOOKUP(A10,'[1]District Growth'!$A:$K,6,FALSE)</f>
        <v>37</v>
      </c>
      <c r="Q10" s="13">
        <f t="shared" si="0"/>
        <v>3</v>
      </c>
      <c r="R10" s="14">
        <f t="shared" si="1"/>
        <v>8.8235294117646967E-2</v>
      </c>
    </row>
    <row r="11" spans="1:18" s="15" customFormat="1" ht="14.5" x14ac:dyDescent="0.35">
      <c r="A11" s="7">
        <v>1167</v>
      </c>
      <c r="B11" s="42" t="s">
        <v>34</v>
      </c>
      <c r="C11" s="8">
        <v>151</v>
      </c>
      <c r="D11" s="8">
        <v>146</v>
      </c>
      <c r="E11" s="8">
        <v>144</v>
      </c>
      <c r="F11" s="8">
        <v>138</v>
      </c>
      <c r="G11" s="8">
        <v>132</v>
      </c>
      <c r="H11" s="8">
        <v>132</v>
      </c>
      <c r="I11" s="8">
        <v>119</v>
      </c>
      <c r="J11" s="8">
        <v>108</v>
      </c>
      <c r="K11" s="8">
        <v>110</v>
      </c>
      <c r="L11" s="9">
        <v>106</v>
      </c>
      <c r="M11" s="10">
        <v>105</v>
      </c>
      <c r="N11" s="30">
        <v>102</v>
      </c>
      <c r="O11" s="11">
        <f>VLOOKUP(A11,'[1]District Growth'!$A:$K,5,FALSE)</f>
        <v>107</v>
      </c>
      <c r="P11" s="12">
        <f>VLOOKUP(A11,'[1]District Growth'!$A:$K,6,FALSE)</f>
        <v>116</v>
      </c>
      <c r="Q11" s="13">
        <f t="shared" si="0"/>
        <v>9</v>
      </c>
      <c r="R11" s="14">
        <f t="shared" si="1"/>
        <v>8.4112149532710179E-2</v>
      </c>
    </row>
    <row r="12" spans="1:18" s="15" customFormat="1" ht="14.5" x14ac:dyDescent="0.35">
      <c r="A12" s="7">
        <v>1188</v>
      </c>
      <c r="B12" s="42" t="s">
        <v>35</v>
      </c>
      <c r="C12" s="8">
        <v>24</v>
      </c>
      <c r="D12" s="8">
        <v>27</v>
      </c>
      <c r="E12" s="8">
        <v>25</v>
      </c>
      <c r="F12" s="8">
        <v>24</v>
      </c>
      <c r="G12" s="8">
        <v>21</v>
      </c>
      <c r="H12" s="8">
        <v>17</v>
      </c>
      <c r="I12" s="8">
        <v>15</v>
      </c>
      <c r="J12" s="8">
        <v>16</v>
      </c>
      <c r="K12" s="8">
        <v>17</v>
      </c>
      <c r="L12" s="9">
        <v>19</v>
      </c>
      <c r="M12" s="10">
        <v>21</v>
      </c>
      <c r="N12" s="30">
        <v>26</v>
      </c>
      <c r="O12" s="11">
        <f>VLOOKUP(A12,'[1]District Growth'!$A:$K,5,FALSE)</f>
        <v>27</v>
      </c>
      <c r="P12" s="12">
        <f>VLOOKUP(A12,'[1]District Growth'!$A:$K,6,FALSE)</f>
        <v>29</v>
      </c>
      <c r="Q12" s="13">
        <f t="shared" si="0"/>
        <v>2</v>
      </c>
      <c r="R12" s="14">
        <f t="shared" si="1"/>
        <v>7.4074074074074181E-2</v>
      </c>
    </row>
    <row r="13" spans="1:18" s="15" customFormat="1" ht="14.5" x14ac:dyDescent="0.35">
      <c r="A13" s="7">
        <v>59125</v>
      </c>
      <c r="B13" s="42" t="s">
        <v>36</v>
      </c>
      <c r="C13" s="8">
        <v>48</v>
      </c>
      <c r="D13" s="8">
        <v>54</v>
      </c>
      <c r="E13" s="8">
        <v>48</v>
      </c>
      <c r="F13" s="8">
        <v>45</v>
      </c>
      <c r="G13" s="8">
        <v>43</v>
      </c>
      <c r="H13" s="8">
        <v>44</v>
      </c>
      <c r="I13" s="8">
        <v>47</v>
      </c>
      <c r="J13" s="8">
        <v>49</v>
      </c>
      <c r="K13" s="8">
        <v>46</v>
      </c>
      <c r="L13" s="9">
        <v>43</v>
      </c>
      <c r="M13" s="10">
        <v>45</v>
      </c>
      <c r="N13" s="30">
        <v>38</v>
      </c>
      <c r="O13" s="11">
        <f>VLOOKUP(A13,'[1]District Growth'!$A:$K,5,FALSE)</f>
        <v>42</v>
      </c>
      <c r="P13" s="12">
        <f>VLOOKUP(A13,'[1]District Growth'!$A:$K,6,FALSE)</f>
        <v>45</v>
      </c>
      <c r="Q13" s="13">
        <f t="shared" si="0"/>
        <v>3</v>
      </c>
      <c r="R13" s="14">
        <f t="shared" si="1"/>
        <v>7.1428571428571397E-2</v>
      </c>
    </row>
    <row r="14" spans="1:18" s="15" customFormat="1" ht="14.5" x14ac:dyDescent="0.35">
      <c r="A14" s="7">
        <v>1177</v>
      </c>
      <c r="B14" s="42" t="s">
        <v>37</v>
      </c>
      <c r="C14" s="8">
        <v>61</v>
      </c>
      <c r="D14" s="8">
        <v>48</v>
      </c>
      <c r="E14" s="8">
        <v>47</v>
      </c>
      <c r="F14" s="8">
        <v>43</v>
      </c>
      <c r="G14" s="8">
        <v>44</v>
      </c>
      <c r="H14" s="8">
        <v>41</v>
      </c>
      <c r="I14" s="8">
        <v>39</v>
      </c>
      <c r="J14" s="8">
        <v>37</v>
      </c>
      <c r="K14" s="8">
        <v>38</v>
      </c>
      <c r="L14" s="9">
        <v>42</v>
      </c>
      <c r="M14" s="10">
        <v>51</v>
      </c>
      <c r="N14" s="30">
        <v>60</v>
      </c>
      <c r="O14" s="11">
        <f>VLOOKUP(A14,'[1]District Growth'!$A:$K,5,FALSE)</f>
        <v>70</v>
      </c>
      <c r="P14" s="12">
        <f>VLOOKUP(A14,'[1]District Growth'!$A:$K,6,FALSE)</f>
        <v>74</v>
      </c>
      <c r="Q14" s="13">
        <f t="shared" si="0"/>
        <v>4</v>
      </c>
      <c r="R14" s="14">
        <f t="shared" si="1"/>
        <v>5.7142857142857162E-2</v>
      </c>
    </row>
    <row r="15" spans="1:18" s="15" customFormat="1" ht="14.5" x14ac:dyDescent="0.35">
      <c r="A15" s="7">
        <v>1164</v>
      </c>
      <c r="B15" s="42" t="s">
        <v>38</v>
      </c>
      <c r="C15" s="8">
        <v>14</v>
      </c>
      <c r="D15" s="8">
        <v>20</v>
      </c>
      <c r="E15" s="8">
        <v>18</v>
      </c>
      <c r="F15" s="8">
        <v>15</v>
      </c>
      <c r="G15" s="8">
        <v>15</v>
      </c>
      <c r="H15" s="8">
        <v>14</v>
      </c>
      <c r="I15" s="8">
        <v>18</v>
      </c>
      <c r="J15" s="8">
        <v>20</v>
      </c>
      <c r="K15" s="8">
        <v>20</v>
      </c>
      <c r="L15" s="9">
        <v>12</v>
      </c>
      <c r="M15" s="10">
        <v>15</v>
      </c>
      <c r="N15" s="30">
        <v>18</v>
      </c>
      <c r="O15" s="11">
        <f>VLOOKUP(A15,'[1]District Growth'!$A:$K,5,FALSE)</f>
        <v>18</v>
      </c>
      <c r="P15" s="12">
        <f>VLOOKUP(A15,'[1]District Growth'!$A:$K,6,FALSE)</f>
        <v>19</v>
      </c>
      <c r="Q15" s="13">
        <f t="shared" si="0"/>
        <v>1</v>
      </c>
      <c r="R15" s="14">
        <f t="shared" si="1"/>
        <v>5.555555555555558E-2</v>
      </c>
    </row>
    <row r="16" spans="1:18" s="15" customFormat="1" ht="14.5" x14ac:dyDescent="0.35">
      <c r="A16" s="7">
        <v>24917</v>
      </c>
      <c r="B16" s="42" t="s">
        <v>39</v>
      </c>
      <c r="C16" s="8">
        <v>22</v>
      </c>
      <c r="D16" s="8">
        <v>18</v>
      </c>
      <c r="E16" s="8">
        <v>16</v>
      </c>
      <c r="F16" s="8">
        <v>18</v>
      </c>
      <c r="G16" s="8">
        <v>22</v>
      </c>
      <c r="H16" s="8">
        <v>21</v>
      </c>
      <c r="I16" s="8">
        <v>20</v>
      </c>
      <c r="J16" s="8">
        <v>22</v>
      </c>
      <c r="K16" s="8">
        <v>19</v>
      </c>
      <c r="L16" s="9">
        <v>19</v>
      </c>
      <c r="M16" s="10">
        <v>20</v>
      </c>
      <c r="N16" s="30">
        <v>21</v>
      </c>
      <c r="O16" s="11">
        <f>VLOOKUP(A16,'[1]District Growth'!$A:$K,5,FALSE)</f>
        <v>21</v>
      </c>
      <c r="P16" s="12">
        <f>VLOOKUP(A16,'[1]District Growth'!$A:$K,6,FALSE)</f>
        <v>22</v>
      </c>
      <c r="Q16" s="13">
        <f t="shared" si="0"/>
        <v>1</v>
      </c>
      <c r="R16" s="14">
        <f t="shared" si="1"/>
        <v>4.7619047619047672E-2</v>
      </c>
    </row>
    <row r="17" spans="1:18" s="15" customFormat="1" ht="14.5" x14ac:dyDescent="0.35">
      <c r="A17" s="7">
        <v>1162</v>
      </c>
      <c r="B17" s="42" t="s">
        <v>40</v>
      </c>
      <c r="C17" s="8">
        <v>54</v>
      </c>
      <c r="D17" s="8">
        <v>47</v>
      </c>
      <c r="E17" s="8">
        <v>43</v>
      </c>
      <c r="F17" s="8">
        <v>47</v>
      </c>
      <c r="G17" s="8">
        <v>46</v>
      </c>
      <c r="H17" s="8">
        <v>44</v>
      </c>
      <c r="I17" s="8">
        <v>40</v>
      </c>
      <c r="J17" s="8">
        <v>39</v>
      </c>
      <c r="K17" s="8">
        <v>40</v>
      </c>
      <c r="L17" s="9">
        <v>40</v>
      </c>
      <c r="M17" s="10">
        <v>37</v>
      </c>
      <c r="N17" s="30">
        <v>38</v>
      </c>
      <c r="O17" s="11">
        <f>VLOOKUP(A17,'[1]District Growth'!$A:$K,5,FALSE)</f>
        <v>44</v>
      </c>
      <c r="P17" s="12">
        <f>VLOOKUP(A17,'[1]District Growth'!$A:$K,6,FALSE)</f>
        <v>46</v>
      </c>
      <c r="Q17" s="13">
        <f t="shared" si="0"/>
        <v>2</v>
      </c>
      <c r="R17" s="14">
        <f t="shared" si="1"/>
        <v>4.5454545454545414E-2</v>
      </c>
    </row>
    <row r="18" spans="1:18" s="15" customFormat="1" ht="14.5" x14ac:dyDescent="0.35">
      <c r="A18" s="7">
        <v>1151</v>
      </c>
      <c r="B18" s="42" t="s">
        <v>41</v>
      </c>
      <c r="C18" s="8">
        <v>57</v>
      </c>
      <c r="D18" s="8">
        <v>58</v>
      </c>
      <c r="E18" s="8">
        <v>64</v>
      </c>
      <c r="F18" s="8">
        <v>62</v>
      </c>
      <c r="G18" s="8">
        <v>66</v>
      </c>
      <c r="H18" s="8">
        <v>58</v>
      </c>
      <c r="I18" s="8">
        <v>56</v>
      </c>
      <c r="J18" s="8">
        <v>54</v>
      </c>
      <c r="K18" s="8">
        <v>53</v>
      </c>
      <c r="L18" s="9">
        <v>48</v>
      </c>
      <c r="M18" s="10">
        <v>47</v>
      </c>
      <c r="N18" s="30">
        <v>45</v>
      </c>
      <c r="O18" s="11">
        <f>VLOOKUP(A18,'[1]District Growth'!$A:$K,5,FALSE)</f>
        <v>46</v>
      </c>
      <c r="P18" s="12">
        <f>VLOOKUP(A18,'[1]District Growth'!$A:$K,6,FALSE)</f>
        <v>48</v>
      </c>
      <c r="Q18" s="13">
        <f t="shared" si="0"/>
        <v>2</v>
      </c>
      <c r="R18" s="14">
        <f t="shared" si="1"/>
        <v>4.3478260869565188E-2</v>
      </c>
    </row>
    <row r="19" spans="1:18" s="15" customFormat="1" ht="14.5" x14ac:dyDescent="0.35">
      <c r="A19" s="7">
        <v>1166</v>
      </c>
      <c r="B19" s="42" t="s">
        <v>42</v>
      </c>
      <c r="C19" s="8">
        <v>70</v>
      </c>
      <c r="D19" s="8">
        <v>71</v>
      </c>
      <c r="E19" s="8">
        <v>69</v>
      </c>
      <c r="F19" s="8">
        <v>71</v>
      </c>
      <c r="G19" s="8">
        <v>71</v>
      </c>
      <c r="H19" s="8">
        <v>69</v>
      </c>
      <c r="I19" s="8">
        <v>61</v>
      </c>
      <c r="J19" s="8">
        <v>62</v>
      </c>
      <c r="K19" s="8">
        <v>64</v>
      </c>
      <c r="L19" s="9">
        <v>68</v>
      </c>
      <c r="M19" s="10">
        <v>60</v>
      </c>
      <c r="N19" s="30">
        <v>62</v>
      </c>
      <c r="O19" s="11">
        <f>VLOOKUP(A19,'[1]District Growth'!$A:$K,5,FALSE)</f>
        <v>56</v>
      </c>
      <c r="P19" s="12">
        <f>VLOOKUP(A19,'[1]District Growth'!$A:$K,6,FALSE)</f>
        <v>57</v>
      </c>
      <c r="Q19" s="13">
        <f t="shared" si="0"/>
        <v>1</v>
      </c>
      <c r="R19" s="14">
        <f t="shared" si="1"/>
        <v>1.7857142857142794E-2</v>
      </c>
    </row>
    <row r="20" spans="1:18" s="15" customFormat="1" ht="14.5" x14ac:dyDescent="0.35">
      <c r="A20" s="7">
        <v>1185</v>
      </c>
      <c r="B20" s="42" t="s">
        <v>43</v>
      </c>
      <c r="C20" s="8">
        <v>55</v>
      </c>
      <c r="D20" s="8">
        <v>57</v>
      </c>
      <c r="E20" s="8">
        <v>64</v>
      </c>
      <c r="F20" s="8">
        <v>61</v>
      </c>
      <c r="G20" s="8">
        <v>61</v>
      </c>
      <c r="H20" s="8">
        <v>43</v>
      </c>
      <c r="I20" s="8">
        <v>41</v>
      </c>
      <c r="J20" s="8">
        <v>39</v>
      </c>
      <c r="K20" s="8">
        <v>44</v>
      </c>
      <c r="L20" s="9">
        <v>45</v>
      </c>
      <c r="M20" s="10">
        <v>51</v>
      </c>
      <c r="N20" s="30">
        <v>59</v>
      </c>
      <c r="O20" s="11">
        <f>VLOOKUP(A20,'[1]District Growth'!$A:$K,5,FALSE)</f>
        <v>63</v>
      </c>
      <c r="P20" s="12">
        <f>VLOOKUP(A20,'[1]District Growth'!$A:$K,6,FALSE)</f>
        <v>64</v>
      </c>
      <c r="Q20" s="13">
        <f t="shared" si="0"/>
        <v>1</v>
      </c>
      <c r="R20" s="14">
        <f t="shared" si="1"/>
        <v>1.5873015873015817E-2</v>
      </c>
    </row>
    <row r="21" spans="1:18" s="15" customFormat="1" ht="14.5" x14ac:dyDescent="0.35">
      <c r="A21" s="7">
        <v>1179</v>
      </c>
      <c r="B21" s="43" t="s">
        <v>44</v>
      </c>
      <c r="C21" s="8">
        <v>86</v>
      </c>
      <c r="D21" s="8">
        <v>73</v>
      </c>
      <c r="E21" s="8">
        <v>64</v>
      </c>
      <c r="F21" s="8">
        <v>56</v>
      </c>
      <c r="G21" s="8">
        <v>63</v>
      </c>
      <c r="H21" s="8">
        <v>65</v>
      </c>
      <c r="I21" s="8">
        <v>66</v>
      </c>
      <c r="J21" s="8">
        <v>66</v>
      </c>
      <c r="K21" s="8">
        <v>72</v>
      </c>
      <c r="L21" s="9">
        <v>58</v>
      </c>
      <c r="M21" s="10">
        <v>54</v>
      </c>
      <c r="N21" s="30">
        <v>56</v>
      </c>
      <c r="O21" s="11">
        <f>VLOOKUP(A21,'[1]District Growth'!$A:$K,5,FALSE)</f>
        <v>57</v>
      </c>
      <c r="P21" s="12">
        <f>VLOOKUP(A21,'[1]District Growth'!$A:$K,6,FALSE)</f>
        <v>57</v>
      </c>
      <c r="Q21" s="13">
        <f t="shared" si="0"/>
        <v>0</v>
      </c>
      <c r="R21" s="14">
        <f t="shared" si="1"/>
        <v>0</v>
      </c>
    </row>
    <row r="22" spans="1:18" s="15" customFormat="1" ht="14.5" x14ac:dyDescent="0.35">
      <c r="A22" s="7">
        <v>1169</v>
      </c>
      <c r="B22" s="43" t="s">
        <v>45</v>
      </c>
      <c r="C22" s="8">
        <v>14</v>
      </c>
      <c r="D22" s="8">
        <v>19</v>
      </c>
      <c r="E22" s="8">
        <v>15</v>
      </c>
      <c r="F22" s="8">
        <v>17</v>
      </c>
      <c r="G22" s="8">
        <v>16</v>
      </c>
      <c r="H22" s="8">
        <v>12</v>
      </c>
      <c r="I22" s="8">
        <v>13</v>
      </c>
      <c r="J22" s="8">
        <v>15</v>
      </c>
      <c r="K22" s="8">
        <v>15</v>
      </c>
      <c r="L22" s="9">
        <v>13</v>
      </c>
      <c r="M22" s="10">
        <v>14</v>
      </c>
      <c r="N22" s="30">
        <v>14</v>
      </c>
      <c r="O22" s="11">
        <f>VLOOKUP(A22,'[1]District Growth'!$A:$K,5,FALSE)</f>
        <v>14</v>
      </c>
      <c r="P22" s="12">
        <f>VLOOKUP(A22,'[1]District Growth'!$A:$K,6,FALSE)</f>
        <v>14</v>
      </c>
      <c r="Q22" s="13">
        <f t="shared" si="0"/>
        <v>0</v>
      </c>
      <c r="R22" s="14">
        <f t="shared" si="1"/>
        <v>0</v>
      </c>
    </row>
    <row r="23" spans="1:18" s="15" customFormat="1" ht="14.5" x14ac:dyDescent="0.35">
      <c r="A23" s="7">
        <v>1155</v>
      </c>
      <c r="B23" s="43" t="s">
        <v>46</v>
      </c>
      <c r="C23" s="8">
        <v>26</v>
      </c>
      <c r="D23" s="8">
        <v>24</v>
      </c>
      <c r="E23" s="8">
        <v>15</v>
      </c>
      <c r="F23" s="8">
        <v>16</v>
      </c>
      <c r="G23" s="8">
        <v>14</v>
      </c>
      <c r="H23" s="8">
        <v>7</v>
      </c>
      <c r="I23" s="8">
        <v>14</v>
      </c>
      <c r="J23" s="8">
        <v>14</v>
      </c>
      <c r="K23" s="8">
        <v>13</v>
      </c>
      <c r="L23" s="9">
        <v>13</v>
      </c>
      <c r="M23" s="10">
        <v>9</v>
      </c>
      <c r="N23" s="30">
        <v>11</v>
      </c>
      <c r="O23" s="11">
        <f>VLOOKUP(A23,'[1]District Growth'!$A:$K,5,FALSE)</f>
        <v>11</v>
      </c>
      <c r="P23" s="12">
        <f>VLOOKUP(A23,'[1]District Growth'!$A:$K,6,FALSE)</f>
        <v>11</v>
      </c>
      <c r="Q23" s="13">
        <f t="shared" si="0"/>
        <v>0</v>
      </c>
      <c r="R23" s="14">
        <f t="shared" si="1"/>
        <v>0</v>
      </c>
    </row>
    <row r="24" spans="1:18" s="15" customFormat="1" ht="14.5" x14ac:dyDescent="0.35">
      <c r="A24" s="7">
        <v>1158</v>
      </c>
      <c r="B24" s="43" t="s">
        <v>47</v>
      </c>
      <c r="C24" s="8">
        <v>24</v>
      </c>
      <c r="D24" s="8">
        <v>24</v>
      </c>
      <c r="E24" s="8">
        <v>27</v>
      </c>
      <c r="F24" s="8">
        <v>35</v>
      </c>
      <c r="G24" s="8">
        <v>34</v>
      </c>
      <c r="H24" s="8">
        <v>33</v>
      </c>
      <c r="I24" s="8">
        <v>40</v>
      </c>
      <c r="J24" s="8">
        <v>39</v>
      </c>
      <c r="K24" s="8">
        <v>36</v>
      </c>
      <c r="L24" s="9">
        <v>34</v>
      </c>
      <c r="M24" s="10">
        <v>34</v>
      </c>
      <c r="N24" s="30">
        <v>39</v>
      </c>
      <c r="O24" s="11">
        <f>VLOOKUP(A24,'[1]District Growth'!$A:$K,5,FALSE)</f>
        <v>39</v>
      </c>
      <c r="P24" s="12">
        <f>VLOOKUP(A24,'[1]District Growth'!$A:$K,6,FALSE)</f>
        <v>39</v>
      </c>
      <c r="Q24" s="13">
        <f t="shared" si="0"/>
        <v>0</v>
      </c>
      <c r="R24" s="14">
        <f t="shared" si="1"/>
        <v>0</v>
      </c>
    </row>
    <row r="25" spans="1:18" s="15" customFormat="1" ht="14.5" x14ac:dyDescent="0.35">
      <c r="A25" s="7">
        <v>82602</v>
      </c>
      <c r="B25" s="43" t="s">
        <v>48</v>
      </c>
      <c r="C25" s="8"/>
      <c r="D25" s="8"/>
      <c r="E25" s="8">
        <v>21</v>
      </c>
      <c r="F25" s="8">
        <v>22</v>
      </c>
      <c r="G25" s="8">
        <v>22</v>
      </c>
      <c r="H25" s="8">
        <v>25</v>
      </c>
      <c r="I25" s="8">
        <v>26</v>
      </c>
      <c r="J25" s="8">
        <v>22</v>
      </c>
      <c r="K25" s="8">
        <v>24</v>
      </c>
      <c r="L25" s="9">
        <v>46</v>
      </c>
      <c r="M25" s="10">
        <v>36</v>
      </c>
      <c r="N25" s="30">
        <v>29</v>
      </c>
      <c r="O25" s="11">
        <f>VLOOKUP(A25,'[1]District Growth'!$A:$K,5,FALSE)</f>
        <v>26</v>
      </c>
      <c r="P25" s="12">
        <f>VLOOKUP(A25,'[1]District Growth'!$A:$K,6,FALSE)</f>
        <v>26</v>
      </c>
      <c r="Q25" s="13">
        <f t="shared" si="0"/>
        <v>0</v>
      </c>
      <c r="R25" s="14">
        <f t="shared" si="1"/>
        <v>0</v>
      </c>
    </row>
    <row r="26" spans="1:18" s="15" customFormat="1" ht="14.5" x14ac:dyDescent="0.35">
      <c r="A26" s="7">
        <v>1165</v>
      </c>
      <c r="B26" s="43" t="s">
        <v>49</v>
      </c>
      <c r="C26" s="8">
        <v>27</v>
      </c>
      <c r="D26" s="8">
        <v>28</v>
      </c>
      <c r="E26" s="8">
        <v>21</v>
      </c>
      <c r="F26" s="8">
        <v>24</v>
      </c>
      <c r="G26" s="8">
        <v>20</v>
      </c>
      <c r="H26" s="8">
        <v>15</v>
      </c>
      <c r="I26" s="8">
        <v>12</v>
      </c>
      <c r="J26" s="8">
        <v>8</v>
      </c>
      <c r="K26" s="8">
        <v>10</v>
      </c>
      <c r="L26" s="9">
        <v>14</v>
      </c>
      <c r="M26" s="10">
        <v>13</v>
      </c>
      <c r="N26" s="30">
        <v>14</v>
      </c>
      <c r="O26" s="11">
        <f>VLOOKUP(A26,'[1]District Growth'!$A:$K,5,FALSE)</f>
        <v>13</v>
      </c>
      <c r="P26" s="12">
        <f>VLOOKUP(A26,'[1]District Growth'!$A:$K,6,FALSE)</f>
        <v>13</v>
      </c>
      <c r="Q26" s="13">
        <f t="shared" si="0"/>
        <v>0</v>
      </c>
      <c r="R26" s="14">
        <f t="shared" si="1"/>
        <v>0</v>
      </c>
    </row>
    <row r="27" spans="1:18" s="15" customFormat="1" ht="14.5" x14ac:dyDescent="0.35">
      <c r="A27" s="7">
        <v>1168</v>
      </c>
      <c r="B27" s="43" t="s">
        <v>50</v>
      </c>
      <c r="C27" s="8">
        <v>64</v>
      </c>
      <c r="D27" s="8">
        <v>61</v>
      </c>
      <c r="E27" s="8">
        <v>52</v>
      </c>
      <c r="F27" s="8">
        <v>58</v>
      </c>
      <c r="G27" s="8">
        <v>41</v>
      </c>
      <c r="H27" s="8">
        <v>39</v>
      </c>
      <c r="I27" s="8">
        <v>34</v>
      </c>
      <c r="J27" s="8">
        <v>37</v>
      </c>
      <c r="K27" s="8">
        <v>31</v>
      </c>
      <c r="L27" s="9">
        <v>27</v>
      </c>
      <c r="M27" s="10">
        <v>24</v>
      </c>
      <c r="N27" s="30">
        <v>24</v>
      </c>
      <c r="O27" s="11">
        <f>VLOOKUP(A27,'[1]District Growth'!$A:$K,5,FALSE)</f>
        <v>21</v>
      </c>
      <c r="P27" s="12">
        <f>VLOOKUP(A27,'[1]District Growth'!$A:$K,6,FALSE)</f>
        <v>21</v>
      </c>
      <c r="Q27" s="13">
        <f t="shared" si="0"/>
        <v>0</v>
      </c>
      <c r="R27" s="14">
        <f t="shared" si="1"/>
        <v>0</v>
      </c>
    </row>
    <row r="28" spans="1:18" s="15" customFormat="1" ht="14.5" x14ac:dyDescent="0.35">
      <c r="A28" s="7">
        <v>1170</v>
      </c>
      <c r="B28" s="43" t="s">
        <v>51</v>
      </c>
      <c r="C28" s="8">
        <v>36</v>
      </c>
      <c r="D28" s="8">
        <v>37</v>
      </c>
      <c r="E28" s="8">
        <v>37</v>
      </c>
      <c r="F28" s="8">
        <v>29</v>
      </c>
      <c r="G28" s="8">
        <v>32</v>
      </c>
      <c r="H28" s="8">
        <v>30</v>
      </c>
      <c r="I28" s="8">
        <v>22</v>
      </c>
      <c r="J28" s="8">
        <v>22</v>
      </c>
      <c r="K28" s="8">
        <v>23</v>
      </c>
      <c r="L28" s="9">
        <v>29</v>
      </c>
      <c r="M28" s="10">
        <v>22</v>
      </c>
      <c r="N28" s="30">
        <v>22</v>
      </c>
      <c r="O28" s="11">
        <f>VLOOKUP(A28,'[1]District Growth'!$A:$K,5,FALSE)</f>
        <v>17</v>
      </c>
      <c r="P28" s="12">
        <f>VLOOKUP(A28,'[1]District Growth'!$A:$K,6,FALSE)</f>
        <v>17</v>
      </c>
      <c r="Q28" s="13">
        <f t="shared" si="0"/>
        <v>0</v>
      </c>
      <c r="R28" s="14">
        <f t="shared" si="1"/>
        <v>0</v>
      </c>
    </row>
    <row r="29" spans="1:18" s="15" customFormat="1" ht="14.5" x14ac:dyDescent="0.35">
      <c r="A29" s="7">
        <v>1173</v>
      </c>
      <c r="B29" s="43" t="s">
        <v>52</v>
      </c>
      <c r="C29" s="8">
        <v>13</v>
      </c>
      <c r="D29" s="8">
        <v>18</v>
      </c>
      <c r="E29" s="8">
        <v>17</v>
      </c>
      <c r="F29" s="8">
        <v>16</v>
      </c>
      <c r="G29" s="8">
        <v>18</v>
      </c>
      <c r="H29" s="8">
        <v>15</v>
      </c>
      <c r="I29" s="8">
        <v>16</v>
      </c>
      <c r="J29" s="8">
        <v>14</v>
      </c>
      <c r="K29" s="8">
        <v>15</v>
      </c>
      <c r="L29" s="9">
        <v>14</v>
      </c>
      <c r="M29" s="10">
        <v>14</v>
      </c>
      <c r="N29" s="30">
        <v>14</v>
      </c>
      <c r="O29" s="11">
        <f>VLOOKUP(A29,'[1]District Growth'!$A:$K,5,FALSE)</f>
        <v>17</v>
      </c>
      <c r="P29" s="12">
        <f>VLOOKUP(A29,'[1]District Growth'!$A:$K,6,FALSE)</f>
        <v>17</v>
      </c>
      <c r="Q29" s="13">
        <f t="shared" si="0"/>
        <v>0</v>
      </c>
      <c r="R29" s="14">
        <f t="shared" si="1"/>
        <v>0</v>
      </c>
    </row>
    <row r="30" spans="1:18" s="15" customFormat="1" ht="14.5" x14ac:dyDescent="0.35">
      <c r="A30" s="7">
        <v>1175</v>
      </c>
      <c r="B30" s="43" t="s">
        <v>53</v>
      </c>
      <c r="C30" s="8">
        <v>37</v>
      </c>
      <c r="D30" s="8">
        <v>35</v>
      </c>
      <c r="E30" s="8">
        <v>31</v>
      </c>
      <c r="F30" s="8">
        <v>30</v>
      </c>
      <c r="G30" s="8">
        <v>31</v>
      </c>
      <c r="H30" s="8">
        <v>30</v>
      </c>
      <c r="I30" s="8">
        <v>29</v>
      </c>
      <c r="J30" s="8">
        <v>27</v>
      </c>
      <c r="K30" s="8">
        <v>28</v>
      </c>
      <c r="L30" s="9">
        <v>30</v>
      </c>
      <c r="M30" s="10">
        <v>29</v>
      </c>
      <c r="N30" s="30">
        <v>22</v>
      </c>
      <c r="O30" s="11">
        <f>VLOOKUP(A30,'[1]District Growth'!$A:$K,5,FALSE)</f>
        <v>24</v>
      </c>
      <c r="P30" s="12">
        <f>VLOOKUP(A30,'[1]District Growth'!$A:$K,6,FALSE)</f>
        <v>24</v>
      </c>
      <c r="Q30" s="13">
        <f t="shared" si="0"/>
        <v>0</v>
      </c>
      <c r="R30" s="14">
        <f t="shared" si="1"/>
        <v>0</v>
      </c>
    </row>
    <row r="31" spans="1:18" s="15" customFormat="1" ht="14.5" x14ac:dyDescent="0.35">
      <c r="A31" s="7">
        <v>60145</v>
      </c>
      <c r="B31" s="43" t="s">
        <v>54</v>
      </c>
      <c r="C31" s="8">
        <v>22</v>
      </c>
      <c r="D31" s="8">
        <v>25</v>
      </c>
      <c r="E31" s="8">
        <v>22</v>
      </c>
      <c r="F31" s="8">
        <v>14</v>
      </c>
      <c r="G31" s="8">
        <v>12</v>
      </c>
      <c r="H31" s="8">
        <v>19</v>
      </c>
      <c r="I31" s="8">
        <v>20</v>
      </c>
      <c r="J31" s="8">
        <v>23</v>
      </c>
      <c r="K31" s="8">
        <v>23</v>
      </c>
      <c r="L31" s="9">
        <v>23</v>
      </c>
      <c r="M31" s="10">
        <v>20</v>
      </c>
      <c r="N31" s="30">
        <v>18</v>
      </c>
      <c r="O31" s="11">
        <f>VLOOKUP(A31,'[1]District Growth'!$A:$K,5,FALSE)</f>
        <v>11</v>
      </c>
      <c r="P31" s="12">
        <f>VLOOKUP(A31,'[1]District Growth'!$A:$K,6,FALSE)</f>
        <v>11</v>
      </c>
      <c r="Q31" s="13">
        <f t="shared" si="0"/>
        <v>0</v>
      </c>
      <c r="R31" s="14">
        <f t="shared" si="1"/>
        <v>0</v>
      </c>
    </row>
    <row r="32" spans="1:18" s="15" customFormat="1" ht="14.5" x14ac:dyDescent="0.35">
      <c r="A32" s="7">
        <v>79391</v>
      </c>
      <c r="B32" s="43" t="s">
        <v>55</v>
      </c>
      <c r="C32" s="8"/>
      <c r="D32" s="8">
        <v>22</v>
      </c>
      <c r="E32" s="8">
        <v>21</v>
      </c>
      <c r="F32" s="8">
        <v>24</v>
      </c>
      <c r="G32" s="8">
        <v>29</v>
      </c>
      <c r="H32" s="8">
        <v>22</v>
      </c>
      <c r="I32" s="8">
        <v>24</v>
      </c>
      <c r="J32" s="8">
        <v>25</v>
      </c>
      <c r="K32" s="8">
        <v>26</v>
      </c>
      <c r="L32" s="9">
        <v>23</v>
      </c>
      <c r="M32" s="10">
        <v>21</v>
      </c>
      <c r="N32" s="30">
        <v>17</v>
      </c>
      <c r="O32" s="11">
        <f>VLOOKUP(A32,'[1]District Growth'!$A:$K,5,FALSE)</f>
        <v>17</v>
      </c>
      <c r="P32" s="12">
        <f>VLOOKUP(A32,'[1]District Growth'!$A:$K,6,FALSE)</f>
        <v>17</v>
      </c>
      <c r="Q32" s="13">
        <f t="shared" si="0"/>
        <v>0</v>
      </c>
      <c r="R32" s="14">
        <f t="shared" si="1"/>
        <v>0</v>
      </c>
    </row>
    <row r="33" spans="1:18" s="15" customFormat="1" ht="14.5" x14ac:dyDescent="0.35">
      <c r="A33" s="7">
        <v>83296</v>
      </c>
      <c r="B33" s="43" t="s">
        <v>56</v>
      </c>
      <c r="C33" s="8"/>
      <c r="D33" s="8"/>
      <c r="E33" s="8"/>
      <c r="F33" s="8">
        <v>20</v>
      </c>
      <c r="G33" s="8">
        <v>26</v>
      </c>
      <c r="H33" s="8">
        <v>18</v>
      </c>
      <c r="I33" s="8">
        <v>20</v>
      </c>
      <c r="J33" s="8">
        <v>25</v>
      </c>
      <c r="K33" s="8">
        <v>26</v>
      </c>
      <c r="L33" s="9">
        <v>30</v>
      </c>
      <c r="M33" s="10">
        <v>24</v>
      </c>
      <c r="N33" s="30">
        <v>25</v>
      </c>
      <c r="O33" s="11">
        <f>VLOOKUP(A33,'[1]District Growth'!$A:$K,5,FALSE)</f>
        <v>26</v>
      </c>
      <c r="P33" s="12">
        <f>VLOOKUP(A33,'[1]District Growth'!$A:$K,6,FALSE)</f>
        <v>26</v>
      </c>
      <c r="Q33" s="13">
        <f t="shared" si="0"/>
        <v>0</v>
      </c>
      <c r="R33" s="14">
        <f t="shared" si="1"/>
        <v>0</v>
      </c>
    </row>
    <row r="34" spans="1:18" s="15" customFormat="1" ht="14.5" x14ac:dyDescent="0.35">
      <c r="A34" s="7">
        <v>1182</v>
      </c>
      <c r="B34" s="43" t="s">
        <v>57</v>
      </c>
      <c r="C34" s="8">
        <v>30</v>
      </c>
      <c r="D34" s="8">
        <v>28</v>
      </c>
      <c r="E34" s="8">
        <v>30</v>
      </c>
      <c r="F34" s="8">
        <v>26</v>
      </c>
      <c r="G34" s="8">
        <v>28</v>
      </c>
      <c r="H34" s="8">
        <v>25</v>
      </c>
      <c r="I34" s="8">
        <v>20</v>
      </c>
      <c r="J34" s="8">
        <v>23</v>
      </c>
      <c r="K34" s="8">
        <v>21</v>
      </c>
      <c r="L34" s="9">
        <v>25</v>
      </c>
      <c r="M34" s="10">
        <v>21</v>
      </c>
      <c r="N34" s="30">
        <v>20</v>
      </c>
      <c r="O34" s="11">
        <f>VLOOKUP(A34,'[1]District Growth'!$A:$K,5,FALSE)</f>
        <v>18</v>
      </c>
      <c r="P34" s="12">
        <f>VLOOKUP(A34,'[1]District Growth'!$A:$K,6,FALSE)</f>
        <v>18</v>
      </c>
      <c r="Q34" s="13">
        <f t="shared" si="0"/>
        <v>0</v>
      </c>
      <c r="R34" s="14">
        <f t="shared" si="1"/>
        <v>0</v>
      </c>
    </row>
    <row r="35" spans="1:18" s="15" customFormat="1" ht="14.5" x14ac:dyDescent="0.35">
      <c r="A35" s="7">
        <v>1183</v>
      </c>
      <c r="B35" s="43" t="s">
        <v>58</v>
      </c>
      <c r="C35" s="8">
        <v>39</v>
      </c>
      <c r="D35" s="8">
        <v>37</v>
      </c>
      <c r="E35" s="8">
        <v>35</v>
      </c>
      <c r="F35" s="8">
        <v>34</v>
      </c>
      <c r="G35" s="8">
        <v>36</v>
      </c>
      <c r="H35" s="8">
        <v>34</v>
      </c>
      <c r="I35" s="8">
        <v>31</v>
      </c>
      <c r="J35" s="8">
        <v>33</v>
      </c>
      <c r="K35" s="8">
        <v>29</v>
      </c>
      <c r="L35" s="9">
        <v>24</v>
      </c>
      <c r="M35" s="10">
        <v>19</v>
      </c>
      <c r="N35" s="30">
        <v>18</v>
      </c>
      <c r="O35" s="11">
        <f>VLOOKUP(A35,'[1]District Growth'!$A:$K,5,FALSE)</f>
        <v>20</v>
      </c>
      <c r="P35" s="12">
        <f>VLOOKUP(A35,'[1]District Growth'!$A:$K,6,FALSE)</f>
        <v>20</v>
      </c>
      <c r="Q35" s="13">
        <f t="shared" si="0"/>
        <v>0</v>
      </c>
      <c r="R35" s="14">
        <f t="shared" si="1"/>
        <v>0</v>
      </c>
    </row>
    <row r="36" spans="1:18" s="15" customFormat="1" ht="14.5" x14ac:dyDescent="0.35">
      <c r="A36" s="7">
        <v>66015</v>
      </c>
      <c r="B36" s="43" t="s">
        <v>59</v>
      </c>
      <c r="C36" s="8">
        <v>12</v>
      </c>
      <c r="D36" s="8">
        <v>15</v>
      </c>
      <c r="E36" s="8">
        <v>17</v>
      </c>
      <c r="F36" s="8">
        <v>24</v>
      </c>
      <c r="G36" s="8">
        <v>20</v>
      </c>
      <c r="H36" s="8">
        <v>19</v>
      </c>
      <c r="I36" s="8">
        <v>14</v>
      </c>
      <c r="J36" s="8">
        <v>10</v>
      </c>
      <c r="K36" s="8">
        <v>13</v>
      </c>
      <c r="L36" s="9">
        <v>14</v>
      </c>
      <c r="M36" s="10">
        <v>12</v>
      </c>
      <c r="N36" s="30">
        <v>9</v>
      </c>
      <c r="O36" s="11">
        <f>VLOOKUP(A36,'[1]District Growth'!$A:$K,5,FALSE)</f>
        <v>6</v>
      </c>
      <c r="P36" s="12">
        <f>VLOOKUP(A36,'[1]District Growth'!$A:$K,6,FALSE)</f>
        <v>6</v>
      </c>
      <c r="Q36" s="13">
        <f t="shared" si="0"/>
        <v>0</v>
      </c>
      <c r="R36" s="14">
        <f t="shared" si="1"/>
        <v>0</v>
      </c>
    </row>
    <row r="37" spans="1:18" s="15" customFormat="1" ht="14.5" x14ac:dyDescent="0.35">
      <c r="A37" s="7">
        <v>1184</v>
      </c>
      <c r="B37" s="43" t="s">
        <v>60</v>
      </c>
      <c r="C37" s="8">
        <v>21</v>
      </c>
      <c r="D37" s="8">
        <v>22</v>
      </c>
      <c r="E37" s="8">
        <v>21</v>
      </c>
      <c r="F37" s="8">
        <v>19</v>
      </c>
      <c r="G37" s="8">
        <v>13</v>
      </c>
      <c r="H37" s="8">
        <v>14</v>
      </c>
      <c r="I37" s="8">
        <v>14</v>
      </c>
      <c r="J37" s="8">
        <v>12</v>
      </c>
      <c r="K37" s="8">
        <v>11</v>
      </c>
      <c r="L37" s="9">
        <v>10</v>
      </c>
      <c r="M37" s="10">
        <v>6</v>
      </c>
      <c r="N37" s="30">
        <v>8</v>
      </c>
      <c r="O37" s="11">
        <f>VLOOKUP(A37,'[1]District Growth'!$A:$K,5,FALSE)</f>
        <v>12</v>
      </c>
      <c r="P37" s="12">
        <f>VLOOKUP(A37,'[1]District Growth'!$A:$K,6,FALSE)</f>
        <v>12</v>
      </c>
      <c r="Q37" s="13">
        <f t="shared" si="0"/>
        <v>0</v>
      </c>
      <c r="R37" s="14">
        <f t="shared" si="1"/>
        <v>0</v>
      </c>
    </row>
    <row r="38" spans="1:18" s="15" customFormat="1" ht="14.5" x14ac:dyDescent="0.35">
      <c r="A38" s="7">
        <v>1189</v>
      </c>
      <c r="B38" s="43" t="s">
        <v>61</v>
      </c>
      <c r="C38" s="8">
        <v>74</v>
      </c>
      <c r="D38" s="8">
        <v>70</v>
      </c>
      <c r="E38" s="8">
        <v>58</v>
      </c>
      <c r="F38" s="8">
        <v>58</v>
      </c>
      <c r="G38" s="8">
        <v>58</v>
      </c>
      <c r="H38" s="8">
        <v>58</v>
      </c>
      <c r="I38" s="8">
        <v>55</v>
      </c>
      <c r="J38" s="8">
        <v>54</v>
      </c>
      <c r="K38" s="8">
        <v>55</v>
      </c>
      <c r="L38" s="9">
        <v>53</v>
      </c>
      <c r="M38" s="10">
        <v>56</v>
      </c>
      <c r="N38" s="30">
        <v>49</v>
      </c>
      <c r="O38" s="11">
        <f>VLOOKUP(A38,'[1]District Growth'!$A:$K,5,FALSE)</f>
        <v>45</v>
      </c>
      <c r="P38" s="12">
        <f>VLOOKUP(A38,'[1]District Growth'!$A:$K,6,FALSE)</f>
        <v>45</v>
      </c>
      <c r="Q38" s="13">
        <f t="shared" si="0"/>
        <v>0</v>
      </c>
      <c r="R38" s="14">
        <f t="shared" si="1"/>
        <v>0</v>
      </c>
    </row>
    <row r="39" spans="1:18" s="15" customFormat="1" ht="14.5" x14ac:dyDescent="0.35">
      <c r="A39" s="7">
        <v>84068</v>
      </c>
      <c r="B39" s="43" t="s">
        <v>62</v>
      </c>
      <c r="C39" s="8"/>
      <c r="D39" s="8"/>
      <c r="E39" s="8"/>
      <c r="F39" s="8"/>
      <c r="G39" s="8"/>
      <c r="H39" s="8">
        <v>36</v>
      </c>
      <c r="I39" s="8">
        <v>46</v>
      </c>
      <c r="J39" s="8">
        <v>55</v>
      </c>
      <c r="K39" s="8">
        <v>60</v>
      </c>
      <c r="L39" s="9">
        <v>58</v>
      </c>
      <c r="M39" s="10">
        <v>54</v>
      </c>
      <c r="N39" s="30">
        <v>58</v>
      </c>
      <c r="O39" s="11">
        <f>VLOOKUP(A39,'[1]District Growth'!$A:$K,5,FALSE)</f>
        <v>57</v>
      </c>
      <c r="P39" s="12">
        <f>VLOOKUP(A39,'[1]District Growth'!$A:$K,6,FALSE)</f>
        <v>57</v>
      </c>
      <c r="Q39" s="13">
        <f t="shared" si="0"/>
        <v>0</v>
      </c>
      <c r="R39" s="14">
        <f t="shared" si="1"/>
        <v>0</v>
      </c>
    </row>
    <row r="40" spans="1:18" s="15" customFormat="1" ht="14.5" x14ac:dyDescent="0.35">
      <c r="A40" s="7">
        <v>26360</v>
      </c>
      <c r="B40" s="43" t="s">
        <v>63</v>
      </c>
      <c r="C40" s="8">
        <v>38</v>
      </c>
      <c r="D40" s="8">
        <v>42</v>
      </c>
      <c r="E40" s="8">
        <v>40</v>
      </c>
      <c r="F40" s="8">
        <v>39</v>
      </c>
      <c r="G40" s="8">
        <v>35</v>
      </c>
      <c r="H40" s="8">
        <v>33</v>
      </c>
      <c r="I40" s="8">
        <v>31</v>
      </c>
      <c r="J40" s="8">
        <v>30</v>
      </c>
      <c r="K40" s="8">
        <v>32</v>
      </c>
      <c r="L40" s="9">
        <v>25</v>
      </c>
      <c r="M40" s="10">
        <v>24</v>
      </c>
      <c r="N40" s="30">
        <v>25</v>
      </c>
      <c r="O40" s="11">
        <f>VLOOKUP(A40,'[1]District Growth'!$A:$K,5,FALSE)</f>
        <v>24</v>
      </c>
      <c r="P40" s="12">
        <f>VLOOKUP(A40,'[1]District Growth'!$A:$K,6,FALSE)</f>
        <v>24</v>
      </c>
      <c r="Q40" s="13">
        <f t="shared" si="0"/>
        <v>0</v>
      </c>
      <c r="R40" s="14">
        <f t="shared" si="1"/>
        <v>0</v>
      </c>
    </row>
    <row r="41" spans="1:18" s="15" customFormat="1" ht="14.5" x14ac:dyDescent="0.35">
      <c r="A41" s="7">
        <v>1161</v>
      </c>
      <c r="B41" s="44" t="s">
        <v>64</v>
      </c>
      <c r="C41" s="8">
        <v>91</v>
      </c>
      <c r="D41" s="8">
        <v>90</v>
      </c>
      <c r="E41" s="8">
        <v>82</v>
      </c>
      <c r="F41" s="8">
        <v>75</v>
      </c>
      <c r="G41" s="8">
        <v>70</v>
      </c>
      <c r="H41" s="8">
        <v>75</v>
      </c>
      <c r="I41" s="8">
        <v>84</v>
      </c>
      <c r="J41" s="8">
        <v>88</v>
      </c>
      <c r="K41" s="8">
        <v>79</v>
      </c>
      <c r="L41" s="9">
        <v>86</v>
      </c>
      <c r="M41" s="10">
        <v>87</v>
      </c>
      <c r="N41" s="30">
        <v>84</v>
      </c>
      <c r="O41" s="11">
        <f>VLOOKUP(A41,'[1]District Growth'!$A:$K,5,FALSE)</f>
        <v>81</v>
      </c>
      <c r="P41" s="12">
        <f>VLOOKUP(A41,'[1]District Growth'!$A:$K,6,FALSE)</f>
        <v>80</v>
      </c>
      <c r="Q41" s="13">
        <f t="shared" si="0"/>
        <v>-1</v>
      </c>
      <c r="R41" s="14">
        <f t="shared" si="1"/>
        <v>-1.2345679012345734E-2</v>
      </c>
    </row>
    <row r="42" spans="1:18" s="15" customFormat="1" ht="14.5" x14ac:dyDescent="0.35">
      <c r="A42" s="7">
        <v>1176</v>
      </c>
      <c r="B42" s="44" t="s">
        <v>65</v>
      </c>
      <c r="C42" s="8">
        <v>122</v>
      </c>
      <c r="D42" s="8">
        <v>120</v>
      </c>
      <c r="E42" s="8">
        <v>108</v>
      </c>
      <c r="F42" s="8">
        <v>101</v>
      </c>
      <c r="G42" s="8">
        <v>104</v>
      </c>
      <c r="H42" s="8">
        <v>101</v>
      </c>
      <c r="I42" s="8">
        <v>94</v>
      </c>
      <c r="J42" s="8">
        <v>90</v>
      </c>
      <c r="K42" s="8">
        <v>91</v>
      </c>
      <c r="L42" s="9">
        <v>88</v>
      </c>
      <c r="M42" s="10">
        <v>73</v>
      </c>
      <c r="N42" s="30">
        <v>71</v>
      </c>
      <c r="O42" s="11">
        <f>VLOOKUP(A42,'[1]District Growth'!$A:$K,5,FALSE)</f>
        <v>56</v>
      </c>
      <c r="P42" s="12">
        <f>VLOOKUP(A42,'[1]District Growth'!$A:$K,6,FALSE)</f>
        <v>55</v>
      </c>
      <c r="Q42" s="13">
        <f t="shared" si="0"/>
        <v>-1</v>
      </c>
      <c r="R42" s="14">
        <f t="shared" si="1"/>
        <v>-1.7857142857142905E-2</v>
      </c>
    </row>
    <row r="43" spans="1:18" s="15" customFormat="1" ht="14.5" x14ac:dyDescent="0.35">
      <c r="A43" s="7">
        <v>1181</v>
      </c>
      <c r="B43" s="44" t="s">
        <v>66</v>
      </c>
      <c r="C43" s="8">
        <v>112</v>
      </c>
      <c r="D43" s="8">
        <v>103</v>
      </c>
      <c r="E43" s="8">
        <v>103</v>
      </c>
      <c r="F43" s="8">
        <v>95</v>
      </c>
      <c r="G43" s="8">
        <v>95</v>
      </c>
      <c r="H43" s="8">
        <v>97</v>
      </c>
      <c r="I43" s="8">
        <v>96</v>
      </c>
      <c r="J43" s="8">
        <v>90</v>
      </c>
      <c r="K43" s="8">
        <v>95</v>
      </c>
      <c r="L43" s="9">
        <v>92</v>
      </c>
      <c r="M43" s="10">
        <v>99</v>
      </c>
      <c r="N43" s="30">
        <v>95</v>
      </c>
      <c r="O43" s="11">
        <f>VLOOKUP(A43,'[1]District Growth'!$A:$K,5,FALSE)</f>
        <v>95</v>
      </c>
      <c r="P43" s="12">
        <f>VLOOKUP(A43,'[1]District Growth'!$A:$K,6,FALSE)</f>
        <v>93</v>
      </c>
      <c r="Q43" s="13">
        <f t="shared" si="0"/>
        <v>-2</v>
      </c>
      <c r="R43" s="14">
        <f t="shared" si="1"/>
        <v>-2.1052631578947323E-2</v>
      </c>
    </row>
    <row r="44" spans="1:18" s="15" customFormat="1" ht="14.5" x14ac:dyDescent="0.35">
      <c r="A44" s="7">
        <v>1154</v>
      </c>
      <c r="B44" s="44" t="s">
        <v>67</v>
      </c>
      <c r="C44" s="8">
        <v>148</v>
      </c>
      <c r="D44" s="8">
        <v>147</v>
      </c>
      <c r="E44" s="8">
        <v>135</v>
      </c>
      <c r="F44" s="8">
        <v>138</v>
      </c>
      <c r="G44" s="8">
        <v>139</v>
      </c>
      <c r="H44" s="8">
        <v>133</v>
      </c>
      <c r="I44" s="8">
        <v>122</v>
      </c>
      <c r="J44" s="8">
        <v>122</v>
      </c>
      <c r="K44" s="8">
        <v>131</v>
      </c>
      <c r="L44" s="9">
        <v>133</v>
      </c>
      <c r="M44" s="10">
        <v>132</v>
      </c>
      <c r="N44" s="30">
        <v>137</v>
      </c>
      <c r="O44" s="11">
        <f>VLOOKUP(A44,'[1]District Growth'!$A:$K,5,FALSE)</f>
        <v>131</v>
      </c>
      <c r="P44" s="12">
        <f>VLOOKUP(A44,'[1]District Growth'!$A:$K,6,FALSE)</f>
        <v>128</v>
      </c>
      <c r="Q44" s="13">
        <f t="shared" si="0"/>
        <v>-3</v>
      </c>
      <c r="R44" s="14">
        <f t="shared" si="1"/>
        <v>-2.2900763358778664E-2</v>
      </c>
    </row>
    <row r="45" spans="1:18" s="15" customFormat="1" ht="14.5" x14ac:dyDescent="0.35">
      <c r="A45" s="7">
        <v>1187</v>
      </c>
      <c r="B45" s="44" t="s">
        <v>68</v>
      </c>
      <c r="C45" s="8">
        <v>67</v>
      </c>
      <c r="D45" s="8">
        <v>66</v>
      </c>
      <c r="E45" s="8">
        <v>59</v>
      </c>
      <c r="F45" s="8">
        <v>58</v>
      </c>
      <c r="G45" s="8">
        <v>55</v>
      </c>
      <c r="H45" s="8">
        <v>59</v>
      </c>
      <c r="I45" s="8">
        <v>62</v>
      </c>
      <c r="J45" s="8">
        <v>67</v>
      </c>
      <c r="K45" s="8">
        <v>63</v>
      </c>
      <c r="L45" s="9">
        <v>56</v>
      </c>
      <c r="M45" s="10">
        <v>53</v>
      </c>
      <c r="N45" s="30">
        <v>47</v>
      </c>
      <c r="O45" s="11">
        <f>VLOOKUP(A45,'[1]District Growth'!$A:$K,5,FALSE)</f>
        <v>42</v>
      </c>
      <c r="P45" s="12">
        <f>VLOOKUP(A45,'[1]District Growth'!$A:$K,6,FALSE)</f>
        <v>41</v>
      </c>
      <c r="Q45" s="13">
        <f t="shared" si="0"/>
        <v>-1</v>
      </c>
      <c r="R45" s="14">
        <f t="shared" si="1"/>
        <v>-2.3809523809523836E-2</v>
      </c>
    </row>
    <row r="46" spans="1:18" s="15" customFormat="1" ht="14.5" x14ac:dyDescent="0.35">
      <c r="A46" s="7">
        <v>1171</v>
      </c>
      <c r="B46" s="44" t="s">
        <v>69</v>
      </c>
      <c r="C46" s="8">
        <v>33</v>
      </c>
      <c r="D46" s="8">
        <v>31</v>
      </c>
      <c r="E46" s="8">
        <v>31</v>
      </c>
      <c r="F46" s="8">
        <v>24</v>
      </c>
      <c r="G46" s="8">
        <v>17</v>
      </c>
      <c r="H46" s="8">
        <v>18</v>
      </c>
      <c r="I46" s="8">
        <v>16</v>
      </c>
      <c r="J46" s="8">
        <v>17</v>
      </c>
      <c r="K46" s="8">
        <v>15</v>
      </c>
      <c r="L46" s="9">
        <v>20</v>
      </c>
      <c r="M46" s="10">
        <v>20</v>
      </c>
      <c r="N46" s="30">
        <v>22</v>
      </c>
      <c r="O46" s="11">
        <f>VLOOKUP(A46,'[1]District Growth'!$A:$K,5,FALSE)</f>
        <v>23</v>
      </c>
      <c r="P46" s="12">
        <f>VLOOKUP(A46,'[1]District Growth'!$A:$K,6,FALSE)</f>
        <v>22</v>
      </c>
      <c r="Q46" s="13">
        <f t="shared" si="0"/>
        <v>-1</v>
      </c>
      <c r="R46" s="14">
        <f t="shared" si="1"/>
        <v>-4.3478260869565188E-2</v>
      </c>
    </row>
    <row r="47" spans="1:18" s="15" customFormat="1" ht="14.5" x14ac:dyDescent="0.35">
      <c r="A47" s="7">
        <v>24881</v>
      </c>
      <c r="B47" s="44" t="s">
        <v>70</v>
      </c>
      <c r="C47" s="8">
        <v>67</v>
      </c>
      <c r="D47" s="8">
        <v>78</v>
      </c>
      <c r="E47" s="8">
        <v>82</v>
      </c>
      <c r="F47" s="8">
        <v>73</v>
      </c>
      <c r="G47" s="8">
        <v>56</v>
      </c>
      <c r="H47" s="8">
        <v>70</v>
      </c>
      <c r="I47" s="8">
        <v>59</v>
      </c>
      <c r="J47" s="8">
        <v>53</v>
      </c>
      <c r="K47" s="8">
        <v>49</v>
      </c>
      <c r="L47" s="9">
        <v>43</v>
      </c>
      <c r="M47" s="10">
        <v>34</v>
      </c>
      <c r="N47" s="30">
        <v>36</v>
      </c>
      <c r="O47" s="11">
        <f>VLOOKUP(A47,'[1]District Growth'!$A:$K,5,FALSE)</f>
        <v>36</v>
      </c>
      <c r="P47" s="12">
        <f>VLOOKUP(A47,'[1]District Growth'!$A:$K,6,FALSE)</f>
        <v>34</v>
      </c>
      <c r="Q47" s="13">
        <f t="shared" si="0"/>
        <v>-2</v>
      </c>
      <c r="R47" s="14">
        <f t="shared" si="1"/>
        <v>-5.555555555555558E-2</v>
      </c>
    </row>
    <row r="48" spans="1:18" s="15" customFormat="1" ht="14.5" x14ac:dyDescent="0.35">
      <c r="A48" s="7">
        <v>1149</v>
      </c>
      <c r="B48" s="44" t="s">
        <v>71</v>
      </c>
      <c r="C48" s="45">
        <v>22</v>
      </c>
      <c r="D48" s="45">
        <v>20</v>
      </c>
      <c r="E48" s="45">
        <v>23</v>
      </c>
      <c r="F48" s="45">
        <v>26</v>
      </c>
      <c r="G48" s="45">
        <v>24</v>
      </c>
      <c r="H48" s="45">
        <v>21</v>
      </c>
      <c r="I48" s="45">
        <v>18</v>
      </c>
      <c r="J48" s="45">
        <v>23</v>
      </c>
      <c r="K48" s="45">
        <v>24</v>
      </c>
      <c r="L48" s="46">
        <v>24</v>
      </c>
      <c r="M48" s="10">
        <v>21</v>
      </c>
      <c r="N48" s="30">
        <v>21</v>
      </c>
      <c r="O48" s="11">
        <f>VLOOKUP(A48,'[1]District Growth'!$A:$K,5,FALSE)</f>
        <v>17</v>
      </c>
      <c r="P48" s="12">
        <f>VLOOKUP(A48,'[1]District Growth'!$A:$K,6,FALSE)</f>
        <v>16</v>
      </c>
      <c r="Q48" s="13">
        <f t="shared" si="0"/>
        <v>-1</v>
      </c>
      <c r="R48" s="14">
        <f t="shared" si="1"/>
        <v>-5.8823529411764719E-2</v>
      </c>
    </row>
    <row r="49" spans="1:18" s="15" customFormat="1" ht="14.5" x14ac:dyDescent="0.35">
      <c r="A49" s="7">
        <v>29134</v>
      </c>
      <c r="B49" s="44" t="s">
        <v>72</v>
      </c>
      <c r="C49" s="8">
        <v>31</v>
      </c>
      <c r="D49" s="8">
        <v>29</v>
      </c>
      <c r="E49" s="8">
        <v>31</v>
      </c>
      <c r="F49" s="8">
        <v>28</v>
      </c>
      <c r="G49" s="8">
        <v>24</v>
      </c>
      <c r="H49" s="8">
        <v>23</v>
      </c>
      <c r="I49" s="8">
        <v>22</v>
      </c>
      <c r="J49" s="8">
        <v>21</v>
      </c>
      <c r="K49" s="8">
        <v>17</v>
      </c>
      <c r="L49" s="9">
        <v>20</v>
      </c>
      <c r="M49" s="10">
        <v>22</v>
      </c>
      <c r="N49" s="30">
        <v>18</v>
      </c>
      <c r="O49" s="11">
        <f>VLOOKUP(A49,'[1]District Growth'!$A:$K,5,FALSE)</f>
        <v>16</v>
      </c>
      <c r="P49" s="12">
        <f>VLOOKUP(A49,'[1]District Growth'!$A:$K,6,FALSE)</f>
        <v>15</v>
      </c>
      <c r="Q49" s="13">
        <f t="shared" si="0"/>
        <v>-1</v>
      </c>
      <c r="R49" s="14">
        <f t="shared" si="1"/>
        <v>-6.25E-2</v>
      </c>
    </row>
    <row r="50" spans="1:18" s="15" customFormat="1" ht="14.5" x14ac:dyDescent="0.35">
      <c r="A50" s="7">
        <v>30906</v>
      </c>
      <c r="B50" s="44" t="s">
        <v>73</v>
      </c>
      <c r="C50" s="8">
        <v>31</v>
      </c>
      <c r="D50" s="8">
        <v>29</v>
      </c>
      <c r="E50" s="8">
        <v>26</v>
      </c>
      <c r="F50" s="8">
        <v>26</v>
      </c>
      <c r="G50" s="8">
        <v>24</v>
      </c>
      <c r="H50" s="8">
        <v>18</v>
      </c>
      <c r="I50" s="8">
        <v>19</v>
      </c>
      <c r="J50" s="8">
        <v>22</v>
      </c>
      <c r="K50" s="8">
        <v>25</v>
      </c>
      <c r="L50" s="9">
        <v>29</v>
      </c>
      <c r="M50" s="10">
        <v>29</v>
      </c>
      <c r="N50" s="30">
        <v>28</v>
      </c>
      <c r="O50" s="11">
        <f>VLOOKUP(A50,'[1]District Growth'!$A:$K,5,FALSE)</f>
        <v>29</v>
      </c>
      <c r="P50" s="12">
        <f>VLOOKUP(A50,'[1]District Growth'!$A:$K,6,FALSE)</f>
        <v>27</v>
      </c>
      <c r="Q50" s="13">
        <f t="shared" si="0"/>
        <v>-2</v>
      </c>
      <c r="R50" s="14">
        <f t="shared" si="1"/>
        <v>-6.8965517241379337E-2</v>
      </c>
    </row>
    <row r="51" spans="1:18" s="15" customFormat="1" ht="14.5" x14ac:dyDescent="0.35">
      <c r="A51" s="7">
        <v>66494</v>
      </c>
      <c r="B51" s="44" t="s">
        <v>74</v>
      </c>
      <c r="C51" s="8">
        <v>48</v>
      </c>
      <c r="D51" s="8">
        <v>43</v>
      </c>
      <c r="E51" s="8">
        <v>43</v>
      </c>
      <c r="F51" s="8">
        <v>36</v>
      </c>
      <c r="G51" s="8">
        <v>33</v>
      </c>
      <c r="H51" s="8">
        <v>29</v>
      </c>
      <c r="I51" s="8">
        <v>36</v>
      </c>
      <c r="J51" s="8">
        <v>40</v>
      </c>
      <c r="K51" s="8">
        <v>38</v>
      </c>
      <c r="L51" s="9">
        <v>43</v>
      </c>
      <c r="M51" s="10">
        <v>41</v>
      </c>
      <c r="N51" s="30">
        <v>40</v>
      </c>
      <c r="O51" s="11">
        <f>VLOOKUP(A51,'[1]District Growth'!$A:$K,5,FALSE)</f>
        <v>40</v>
      </c>
      <c r="P51" s="12">
        <f>VLOOKUP(A51,'[1]District Growth'!$A:$K,6,FALSE)</f>
        <v>37</v>
      </c>
      <c r="Q51" s="13">
        <f t="shared" si="0"/>
        <v>-3</v>
      </c>
      <c r="R51" s="14">
        <f t="shared" si="1"/>
        <v>-7.4999999999999956E-2</v>
      </c>
    </row>
    <row r="52" spans="1:18" s="15" customFormat="1" ht="14.5" x14ac:dyDescent="0.35">
      <c r="A52" s="7">
        <v>52045</v>
      </c>
      <c r="B52" s="44" t="s">
        <v>75</v>
      </c>
      <c r="C52" s="8">
        <v>33</v>
      </c>
      <c r="D52" s="8">
        <v>36</v>
      </c>
      <c r="E52" s="8">
        <v>41</v>
      </c>
      <c r="F52" s="8">
        <v>42</v>
      </c>
      <c r="G52" s="8">
        <v>39</v>
      </c>
      <c r="H52" s="8">
        <v>35</v>
      </c>
      <c r="I52" s="8">
        <v>30</v>
      </c>
      <c r="J52" s="8">
        <v>36</v>
      </c>
      <c r="K52" s="8">
        <v>44</v>
      </c>
      <c r="L52" s="9">
        <v>47</v>
      </c>
      <c r="M52" s="10">
        <v>42</v>
      </c>
      <c r="N52" s="30">
        <v>41</v>
      </c>
      <c r="O52" s="11">
        <f>VLOOKUP(A52,'[1]District Growth'!$A:$K,5,FALSE)</f>
        <v>40</v>
      </c>
      <c r="P52" s="12">
        <f>VLOOKUP(A52,'[1]District Growth'!$A:$K,6,FALSE)</f>
        <v>37</v>
      </c>
      <c r="Q52" s="13">
        <f t="shared" si="0"/>
        <v>-3</v>
      </c>
      <c r="R52" s="14">
        <f t="shared" si="1"/>
        <v>-7.4999999999999956E-2</v>
      </c>
    </row>
    <row r="53" spans="1:18" s="15" customFormat="1" ht="14.5" x14ac:dyDescent="0.35">
      <c r="A53" s="7">
        <v>1153</v>
      </c>
      <c r="B53" s="44" t="s">
        <v>76</v>
      </c>
      <c r="C53" s="8">
        <v>71</v>
      </c>
      <c r="D53" s="8">
        <v>69</v>
      </c>
      <c r="E53" s="8">
        <v>67</v>
      </c>
      <c r="F53" s="8">
        <v>61</v>
      </c>
      <c r="G53" s="8">
        <v>56</v>
      </c>
      <c r="H53" s="8">
        <v>61</v>
      </c>
      <c r="I53" s="8">
        <v>55</v>
      </c>
      <c r="J53" s="8">
        <v>60</v>
      </c>
      <c r="K53" s="8">
        <v>59</v>
      </c>
      <c r="L53" s="9">
        <v>60</v>
      </c>
      <c r="M53" s="10">
        <v>64</v>
      </c>
      <c r="N53" s="30">
        <v>56</v>
      </c>
      <c r="O53" s="11">
        <f>VLOOKUP(A53,'[1]District Growth'!$A:$K,5,FALSE)</f>
        <v>53</v>
      </c>
      <c r="P53" s="12">
        <f>VLOOKUP(A53,'[1]District Growth'!$A:$K,6,FALSE)</f>
        <v>49</v>
      </c>
      <c r="Q53" s="13">
        <f t="shared" si="0"/>
        <v>-4</v>
      </c>
      <c r="R53" s="14">
        <f t="shared" si="1"/>
        <v>-7.547169811320753E-2</v>
      </c>
    </row>
    <row r="54" spans="1:18" s="15" customFormat="1" ht="14.5" x14ac:dyDescent="0.35">
      <c r="A54" s="7">
        <v>1159</v>
      </c>
      <c r="B54" s="44" t="s">
        <v>77</v>
      </c>
      <c r="C54" s="8">
        <v>37</v>
      </c>
      <c r="D54" s="8">
        <v>29</v>
      </c>
      <c r="E54" s="8">
        <v>27</v>
      </c>
      <c r="F54" s="8">
        <v>26</v>
      </c>
      <c r="G54" s="8">
        <v>21</v>
      </c>
      <c r="H54" s="8">
        <v>37</v>
      </c>
      <c r="I54" s="8">
        <v>32</v>
      </c>
      <c r="J54" s="8">
        <v>32</v>
      </c>
      <c r="K54" s="8">
        <v>31</v>
      </c>
      <c r="L54" s="9">
        <v>32</v>
      </c>
      <c r="M54" s="10">
        <v>36</v>
      </c>
      <c r="N54" s="30">
        <v>31</v>
      </c>
      <c r="O54" s="11">
        <f>VLOOKUP(A54,'[1]District Growth'!$A:$K,5,FALSE)</f>
        <v>26</v>
      </c>
      <c r="P54" s="12">
        <f>VLOOKUP(A54,'[1]District Growth'!$A:$K,6,FALSE)</f>
        <v>24</v>
      </c>
      <c r="Q54" s="13">
        <f t="shared" si="0"/>
        <v>-2</v>
      </c>
      <c r="R54" s="14">
        <f t="shared" si="1"/>
        <v>-7.6923076923076872E-2</v>
      </c>
    </row>
    <row r="55" spans="1:18" s="15" customFormat="1" ht="14.5" x14ac:dyDescent="0.35">
      <c r="A55" s="7">
        <v>1157</v>
      </c>
      <c r="B55" s="44" t="s">
        <v>78</v>
      </c>
      <c r="C55" s="8">
        <v>20</v>
      </c>
      <c r="D55" s="8">
        <v>16</v>
      </c>
      <c r="E55" s="8">
        <v>18</v>
      </c>
      <c r="F55" s="8">
        <v>18</v>
      </c>
      <c r="G55" s="8">
        <v>18</v>
      </c>
      <c r="H55" s="8">
        <v>19</v>
      </c>
      <c r="I55" s="8">
        <v>16</v>
      </c>
      <c r="J55" s="8">
        <v>15</v>
      </c>
      <c r="K55" s="8">
        <v>14</v>
      </c>
      <c r="L55" s="9">
        <v>14</v>
      </c>
      <c r="M55" s="10">
        <v>14</v>
      </c>
      <c r="N55" s="30">
        <v>14</v>
      </c>
      <c r="O55" s="11">
        <f>VLOOKUP(A55,'[1]District Growth'!$A:$K,5,FALSE)</f>
        <v>12</v>
      </c>
      <c r="P55" s="12">
        <f>VLOOKUP(A55,'[1]District Growth'!$A:$K,6,FALSE)</f>
        <v>11</v>
      </c>
      <c r="Q55" s="13">
        <f t="shared" si="0"/>
        <v>-1</v>
      </c>
      <c r="R55" s="14">
        <f t="shared" si="1"/>
        <v>-8.333333333333337E-2</v>
      </c>
    </row>
    <row r="56" spans="1:18" s="15" customFormat="1" ht="14.5" x14ac:dyDescent="0.35">
      <c r="A56" s="7">
        <v>1152</v>
      </c>
      <c r="B56" s="44" t="s">
        <v>79</v>
      </c>
      <c r="C56" s="8">
        <v>26</v>
      </c>
      <c r="D56" s="8">
        <v>24</v>
      </c>
      <c r="E56" s="8">
        <v>23</v>
      </c>
      <c r="F56" s="8">
        <v>25</v>
      </c>
      <c r="G56" s="8">
        <v>25</v>
      </c>
      <c r="H56" s="8">
        <v>33</v>
      </c>
      <c r="I56" s="8">
        <v>35</v>
      </c>
      <c r="J56" s="8">
        <v>28</v>
      </c>
      <c r="K56" s="8">
        <v>30</v>
      </c>
      <c r="L56" s="9">
        <v>30</v>
      </c>
      <c r="M56" s="10">
        <v>25</v>
      </c>
      <c r="N56" s="30">
        <v>28</v>
      </c>
      <c r="O56" s="11">
        <f>VLOOKUP(A56,'[1]District Growth'!$A:$K,5,FALSE)</f>
        <v>31</v>
      </c>
      <c r="P56" s="12">
        <f>VLOOKUP(A56,'[1]District Growth'!$A:$K,6,FALSE)</f>
        <v>28</v>
      </c>
      <c r="Q56" s="13">
        <f t="shared" si="0"/>
        <v>-3</v>
      </c>
      <c r="R56" s="14">
        <f t="shared" si="1"/>
        <v>-9.6774193548387122E-2</v>
      </c>
    </row>
    <row r="57" spans="1:18" s="15" customFormat="1" ht="14.5" x14ac:dyDescent="0.35">
      <c r="A57" s="7">
        <v>1160</v>
      </c>
      <c r="B57" s="44" t="s">
        <v>80</v>
      </c>
      <c r="C57" s="8">
        <v>35</v>
      </c>
      <c r="D57" s="8">
        <v>35</v>
      </c>
      <c r="E57" s="8">
        <v>36</v>
      </c>
      <c r="F57" s="8">
        <v>36</v>
      </c>
      <c r="G57" s="8">
        <v>39</v>
      </c>
      <c r="H57" s="8">
        <v>38</v>
      </c>
      <c r="I57" s="8">
        <v>37</v>
      </c>
      <c r="J57" s="8">
        <v>37</v>
      </c>
      <c r="K57" s="8">
        <v>38</v>
      </c>
      <c r="L57" s="9">
        <v>39</v>
      </c>
      <c r="M57" s="10">
        <v>42</v>
      </c>
      <c r="N57" s="30">
        <v>40</v>
      </c>
      <c r="O57" s="11">
        <f>VLOOKUP(A57,'[1]District Growth'!$A:$K,5,FALSE)</f>
        <v>49</v>
      </c>
      <c r="P57" s="12">
        <f>VLOOKUP(A57,'[1]District Growth'!$A:$K,6,FALSE)</f>
        <v>44</v>
      </c>
      <c r="Q57" s="13">
        <f t="shared" si="0"/>
        <v>-5</v>
      </c>
      <c r="R57" s="14">
        <f t="shared" si="1"/>
        <v>-0.10204081632653061</v>
      </c>
    </row>
    <row r="58" spans="1:18" s="15" customFormat="1" ht="14.5" x14ac:dyDescent="0.35">
      <c r="A58" s="7">
        <v>50607</v>
      </c>
      <c r="B58" s="44" t="s">
        <v>81</v>
      </c>
      <c r="C58" s="8">
        <v>19</v>
      </c>
      <c r="D58" s="8">
        <v>26</v>
      </c>
      <c r="E58" s="8">
        <v>23</v>
      </c>
      <c r="F58" s="8">
        <v>24</v>
      </c>
      <c r="G58" s="8">
        <v>24</v>
      </c>
      <c r="H58" s="8">
        <v>25</v>
      </c>
      <c r="I58" s="8">
        <v>26</v>
      </c>
      <c r="J58" s="8">
        <v>24</v>
      </c>
      <c r="K58" s="8">
        <v>24</v>
      </c>
      <c r="L58" s="9">
        <v>20</v>
      </c>
      <c r="M58" s="10">
        <v>23</v>
      </c>
      <c r="N58" s="30">
        <v>21</v>
      </c>
      <c r="O58" s="11">
        <f>VLOOKUP(A58,'[1]District Growth'!$A:$K,5,FALSE)</f>
        <v>25</v>
      </c>
      <c r="P58" s="12">
        <f>VLOOKUP(A58,'[1]District Growth'!$A:$K,6,FALSE)</f>
        <v>22</v>
      </c>
      <c r="Q58" s="13">
        <f t="shared" si="0"/>
        <v>-3</v>
      </c>
      <c r="R58" s="14">
        <f t="shared" si="1"/>
        <v>-0.12</v>
      </c>
    </row>
    <row r="59" spans="1:18" s="15" customFormat="1" ht="14.5" x14ac:dyDescent="0.35">
      <c r="A59" s="7">
        <v>51037</v>
      </c>
      <c r="B59" s="44" t="s">
        <v>82</v>
      </c>
      <c r="C59" s="8">
        <v>20</v>
      </c>
      <c r="D59" s="8">
        <v>23</v>
      </c>
      <c r="E59" s="8">
        <v>23</v>
      </c>
      <c r="F59" s="8">
        <v>20</v>
      </c>
      <c r="G59" s="8">
        <v>21</v>
      </c>
      <c r="H59" s="8">
        <v>22</v>
      </c>
      <c r="I59" s="8">
        <v>20</v>
      </c>
      <c r="J59" s="8">
        <v>14</v>
      </c>
      <c r="K59" s="8">
        <v>15</v>
      </c>
      <c r="L59" s="9">
        <v>12</v>
      </c>
      <c r="M59" s="10">
        <v>12</v>
      </c>
      <c r="N59" s="30">
        <v>13</v>
      </c>
      <c r="O59" s="11">
        <f>VLOOKUP(A59,'[1]District Growth'!$A:$K,5,FALSE)</f>
        <v>13</v>
      </c>
      <c r="P59" s="12">
        <f>VLOOKUP(A59,'[1]District Growth'!$A:$K,6,FALSE)</f>
        <v>11</v>
      </c>
      <c r="Q59" s="13">
        <f t="shared" si="0"/>
        <v>-2</v>
      </c>
      <c r="R59" s="14">
        <f t="shared" si="1"/>
        <v>-0.15384615384615385</v>
      </c>
    </row>
    <row r="60" spans="1:18" s="15" customFormat="1" ht="14.5" x14ac:dyDescent="0.35">
      <c r="B60" s="47" t="s">
        <v>83</v>
      </c>
      <c r="C60" s="8">
        <v>28</v>
      </c>
      <c r="D60" s="8">
        <v>30</v>
      </c>
      <c r="E60" s="8">
        <v>22</v>
      </c>
      <c r="F60" s="8">
        <v>22</v>
      </c>
      <c r="G60" s="8">
        <v>18</v>
      </c>
      <c r="H60" s="8">
        <v>21</v>
      </c>
      <c r="I60" s="8">
        <v>20</v>
      </c>
      <c r="J60" s="8">
        <v>19</v>
      </c>
      <c r="K60" s="8">
        <v>21</v>
      </c>
      <c r="L60" s="9">
        <v>19</v>
      </c>
      <c r="M60" s="8">
        <v>0</v>
      </c>
      <c r="N60" s="30"/>
      <c r="O60" s="11"/>
      <c r="P60" s="31"/>
      <c r="Q60" s="30"/>
      <c r="R60" s="16"/>
    </row>
    <row r="61" spans="1:18" s="15" customFormat="1" ht="14.5" x14ac:dyDescent="0.35">
      <c r="B61" s="47" t="s">
        <v>84</v>
      </c>
      <c r="C61" s="8">
        <v>29</v>
      </c>
      <c r="D61" s="8">
        <v>30</v>
      </c>
      <c r="E61" s="8">
        <v>29</v>
      </c>
      <c r="F61" s="8">
        <v>34</v>
      </c>
      <c r="G61" s="8">
        <v>28</v>
      </c>
      <c r="H61" s="8">
        <v>19</v>
      </c>
      <c r="I61" s="8">
        <v>17</v>
      </c>
      <c r="J61" s="8">
        <v>23</v>
      </c>
      <c r="K61" s="8">
        <v>23</v>
      </c>
      <c r="L61" s="9">
        <v>19</v>
      </c>
      <c r="M61" s="8">
        <v>0</v>
      </c>
      <c r="N61" s="30"/>
      <c r="O61" s="17"/>
      <c r="P61" s="31"/>
      <c r="Q61" s="30"/>
      <c r="R61" s="16"/>
    </row>
    <row r="62" spans="1:18" s="15" customFormat="1" ht="14.5" x14ac:dyDescent="0.35">
      <c r="B62" s="47" t="s">
        <v>23</v>
      </c>
      <c r="C62" s="8">
        <v>52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9">
        <v>0</v>
      </c>
      <c r="M62" s="10"/>
      <c r="N62" s="32"/>
      <c r="O62" s="17"/>
      <c r="P62" s="33"/>
      <c r="Q62" s="33"/>
      <c r="R62" s="16"/>
    </row>
    <row r="63" spans="1:18" s="15" customFormat="1" ht="14.5" x14ac:dyDescent="0.35">
      <c r="B63" s="47" t="s">
        <v>24</v>
      </c>
      <c r="C63" s="8">
        <v>22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9">
        <v>0</v>
      </c>
      <c r="M63" s="10"/>
      <c r="N63" s="32"/>
      <c r="O63" s="25"/>
      <c r="P63" s="33"/>
      <c r="Q63" s="33"/>
      <c r="R63" s="16"/>
    </row>
    <row r="64" spans="1:18" s="15" customFormat="1" ht="14.5" x14ac:dyDescent="0.35">
      <c r="B64" s="47" t="s">
        <v>85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9">
        <v>0</v>
      </c>
      <c r="M64" s="10"/>
      <c r="N64" s="32"/>
      <c r="O64" s="22"/>
      <c r="P64" s="33"/>
      <c r="Q64" s="33"/>
      <c r="R64" s="16"/>
    </row>
    <row r="65" spans="2:18" s="15" customFormat="1" ht="14.5" x14ac:dyDescent="0.35">
      <c r="B65" s="47" t="s">
        <v>86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9">
        <v>0</v>
      </c>
      <c r="M65" s="10"/>
      <c r="N65" s="32"/>
      <c r="O65" s="24"/>
      <c r="P65" s="33"/>
      <c r="Q65" s="33"/>
      <c r="R65" s="16"/>
    </row>
    <row r="66" spans="2:18" s="15" customFormat="1" ht="14.5" x14ac:dyDescent="0.35">
      <c r="B66" s="47" t="s">
        <v>87</v>
      </c>
      <c r="C66" s="8">
        <v>15</v>
      </c>
      <c r="D66" s="8">
        <v>14</v>
      </c>
      <c r="E66" s="8">
        <v>13</v>
      </c>
      <c r="F66" s="8">
        <v>10</v>
      </c>
      <c r="G66" s="8">
        <v>8</v>
      </c>
      <c r="H66" s="8">
        <v>9</v>
      </c>
      <c r="I66" s="8">
        <v>0</v>
      </c>
      <c r="J66" s="8">
        <v>0</v>
      </c>
      <c r="K66" s="8">
        <v>0</v>
      </c>
      <c r="L66" s="9">
        <v>0</v>
      </c>
      <c r="M66" s="9"/>
      <c r="N66" s="32"/>
      <c r="O66" s="25"/>
      <c r="P66" s="33"/>
      <c r="Q66" s="33"/>
      <c r="R66" s="16"/>
    </row>
    <row r="67" spans="2:18" s="15" customFormat="1" ht="14.5" x14ac:dyDescent="0.35">
      <c r="B67" s="47" t="s">
        <v>88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9">
        <v>0</v>
      </c>
      <c r="M67" s="9"/>
      <c r="N67" s="32"/>
      <c r="O67" s="25"/>
      <c r="P67" s="33"/>
      <c r="Q67" s="33"/>
      <c r="R67" s="16"/>
    </row>
    <row r="68" spans="2:18" s="15" customFormat="1" ht="14.5" x14ac:dyDescent="0.35">
      <c r="B68" s="47" t="s">
        <v>89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9">
        <v>0</v>
      </c>
      <c r="M68" s="9"/>
      <c r="N68" s="32"/>
      <c r="O68" s="25"/>
      <c r="P68" s="33"/>
      <c r="Q68" s="33"/>
      <c r="R68" s="16"/>
    </row>
    <row r="69" spans="2:18" s="15" customFormat="1" ht="14.5" x14ac:dyDescent="0.35">
      <c r="B69" s="47" t="s">
        <v>90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9">
        <v>0</v>
      </c>
      <c r="M69" s="9"/>
      <c r="N69" s="32"/>
      <c r="O69" s="25"/>
      <c r="P69" s="33"/>
      <c r="Q69" s="33"/>
      <c r="R69" s="16"/>
    </row>
    <row r="70" spans="2:18" s="15" customFormat="1" ht="14.5" x14ac:dyDescent="0.35">
      <c r="B70" s="48"/>
      <c r="C70" s="8"/>
      <c r="D70" s="8"/>
      <c r="E70" s="8"/>
      <c r="F70" s="8"/>
      <c r="G70" s="8"/>
      <c r="H70" s="8"/>
      <c r="I70" s="8"/>
      <c r="J70" s="8"/>
      <c r="K70" s="8"/>
      <c r="L70" s="9"/>
      <c r="M70" s="9"/>
      <c r="N70" s="32"/>
      <c r="O70" s="25"/>
      <c r="P70" s="33"/>
      <c r="Q70" s="33"/>
      <c r="R70" s="16"/>
    </row>
    <row r="71" spans="2:18" s="15" customFormat="1" ht="14.5" x14ac:dyDescent="0.35">
      <c r="B71" s="48" t="s">
        <v>16</v>
      </c>
      <c r="C71" s="18">
        <f t="shared" ref="C71:O71" si="2">SUM(C3:C69)</f>
        <v>2641</v>
      </c>
      <c r="D71" s="19">
        <f t="shared" si="2"/>
        <v>2523</v>
      </c>
      <c r="E71" s="19">
        <f t="shared" si="2"/>
        <v>2422</v>
      </c>
      <c r="F71" s="19">
        <f t="shared" si="2"/>
        <v>2365</v>
      </c>
      <c r="G71" s="19">
        <f t="shared" si="2"/>
        <v>2282</v>
      </c>
      <c r="H71" s="19">
        <f t="shared" si="2"/>
        <v>2254</v>
      </c>
      <c r="I71" s="19">
        <f t="shared" si="2"/>
        <v>2182</v>
      </c>
      <c r="J71" s="20">
        <f t="shared" si="2"/>
        <v>2191</v>
      </c>
      <c r="K71" s="20">
        <f t="shared" si="2"/>
        <v>2218</v>
      </c>
      <c r="L71" s="19">
        <f t="shared" si="2"/>
        <v>2207</v>
      </c>
      <c r="M71" s="19">
        <f t="shared" si="2"/>
        <v>2096</v>
      </c>
      <c r="N71" s="19">
        <f t="shared" si="2"/>
        <v>2069</v>
      </c>
      <c r="O71" s="19">
        <f t="shared" si="2"/>
        <v>2060</v>
      </c>
      <c r="P71" s="20">
        <f>SUM(P3:P69)</f>
        <v>2080</v>
      </c>
      <c r="Q71" s="49">
        <f>SUM(Q3:Q69)</f>
        <v>20</v>
      </c>
      <c r="R71" s="16">
        <f>(P71/O71)-1</f>
        <v>9.7087378640776656E-3</v>
      </c>
    </row>
    <row r="72" spans="2:18" s="15" customFormat="1" ht="14.5" x14ac:dyDescent="0.35">
      <c r="D72" s="15">
        <f t="shared" ref="D72:N72" si="3">SUM(D71-C71)</f>
        <v>-118</v>
      </c>
      <c r="E72" s="15">
        <f t="shared" si="3"/>
        <v>-101</v>
      </c>
      <c r="F72" s="15">
        <f t="shared" si="3"/>
        <v>-57</v>
      </c>
      <c r="G72" s="15">
        <f t="shared" si="3"/>
        <v>-83</v>
      </c>
      <c r="H72" s="15">
        <f t="shared" si="3"/>
        <v>-28</v>
      </c>
      <c r="I72" s="15">
        <f t="shared" si="3"/>
        <v>-72</v>
      </c>
      <c r="J72" s="15">
        <f t="shared" si="3"/>
        <v>9</v>
      </c>
      <c r="K72" s="15">
        <f t="shared" si="3"/>
        <v>27</v>
      </c>
      <c r="L72" s="15">
        <f t="shared" si="3"/>
        <v>-11</v>
      </c>
      <c r="M72" s="15">
        <f t="shared" si="3"/>
        <v>-111</v>
      </c>
      <c r="N72" s="15">
        <f t="shared" si="3"/>
        <v>-27</v>
      </c>
      <c r="O72" s="15">
        <f t="shared" ref="O72:P72" si="4">SUM(O71-N71)</f>
        <v>-9</v>
      </c>
      <c r="P72" s="15">
        <f t="shared" si="4"/>
        <v>20</v>
      </c>
      <c r="Q72" s="33"/>
      <c r="R72" s="21"/>
    </row>
    <row r="73" spans="2:18" s="15" customFormat="1" ht="14.5" x14ac:dyDescent="0.35">
      <c r="N73" s="32"/>
      <c r="O73" s="24"/>
      <c r="P73" s="33"/>
      <c r="Q73" s="33"/>
      <c r="R73" s="21"/>
    </row>
    <row r="74" spans="2:18" s="15" customFormat="1" ht="14.5" x14ac:dyDescent="0.35">
      <c r="B74" s="23" t="s">
        <v>17</v>
      </c>
      <c r="N74" s="32"/>
      <c r="O74" s="24"/>
      <c r="P74" s="33"/>
      <c r="Q74" s="33"/>
      <c r="R74" s="21"/>
    </row>
    <row r="75" spans="2:18" s="15" customFormat="1" ht="14.5" x14ac:dyDescent="0.35">
      <c r="B75" s="20" t="s">
        <v>18</v>
      </c>
      <c r="N75" s="32"/>
      <c r="O75" s="34"/>
      <c r="P75" s="33"/>
      <c r="Q75" s="33"/>
      <c r="R75" s="21"/>
    </row>
    <row r="76" spans="2:18" s="15" customFormat="1" ht="14.5" x14ac:dyDescent="0.35">
      <c r="B76" s="26" t="s">
        <v>19</v>
      </c>
      <c r="N76" s="32"/>
      <c r="O76" s="34"/>
      <c r="P76" s="33"/>
      <c r="Q76" s="33"/>
      <c r="R76" s="21"/>
    </row>
    <row r="77" spans="2:18" s="15" customFormat="1" ht="14.5" x14ac:dyDescent="0.35">
      <c r="B77" s="19" t="s">
        <v>20</v>
      </c>
      <c r="N77" s="32"/>
      <c r="O77" s="34"/>
      <c r="P77" s="33"/>
      <c r="Q77" s="33"/>
      <c r="R77" s="21"/>
    </row>
    <row r="78" spans="2:18" s="15" customFormat="1" ht="14.5" x14ac:dyDescent="0.35">
      <c r="B78" s="18" t="s">
        <v>21</v>
      </c>
      <c r="N78" s="32"/>
      <c r="O78" s="34"/>
      <c r="P78" s="33"/>
      <c r="Q78" s="33"/>
      <c r="R78" s="21"/>
    </row>
    <row r="79" spans="2:18" s="15" customFormat="1" ht="14.5" x14ac:dyDescent="0.35">
      <c r="B79" s="27" t="s">
        <v>22</v>
      </c>
      <c r="N79" s="32"/>
      <c r="O79" s="34"/>
      <c r="P79" s="33"/>
      <c r="Q79" s="33"/>
      <c r="R79" s="21"/>
    </row>
    <row r="80" spans="2:18" s="15" customFormat="1" ht="14.5" x14ac:dyDescent="0.35">
      <c r="N80" s="32"/>
      <c r="O80" s="34"/>
      <c r="P80" s="33"/>
      <c r="Q80" s="33"/>
      <c r="R80" s="21"/>
    </row>
    <row r="81" spans="2:18" s="15" customFormat="1" ht="14.5" x14ac:dyDescent="0.35">
      <c r="N81" s="32"/>
      <c r="O81" s="34"/>
      <c r="P81" s="33"/>
      <c r="Q81" s="33"/>
      <c r="R81" s="21"/>
    </row>
    <row r="82" spans="2:18" s="15" customFormat="1" ht="14.5" x14ac:dyDescent="0.35">
      <c r="B82" s="19" t="s">
        <v>20</v>
      </c>
      <c r="N82" s="32"/>
      <c r="O82" s="34"/>
      <c r="P82" s="33"/>
      <c r="Q82" s="32"/>
      <c r="R82" s="21"/>
    </row>
    <row r="83" spans="2:18" s="15" customFormat="1" ht="14.5" x14ac:dyDescent="0.35">
      <c r="B83" s="18" t="s">
        <v>21</v>
      </c>
      <c r="N83" s="32"/>
      <c r="O83" s="34"/>
      <c r="P83" s="33"/>
      <c r="Q83" s="32"/>
      <c r="R83" s="21"/>
    </row>
    <row r="84" spans="2:18" s="15" customFormat="1" ht="14.5" x14ac:dyDescent="0.35">
      <c r="B84" s="27" t="s">
        <v>22</v>
      </c>
      <c r="N84" s="32"/>
      <c r="O84" s="34"/>
      <c r="P84" s="33"/>
      <c r="Q84" s="32"/>
      <c r="R84" s="21"/>
    </row>
    <row r="85" spans="2:18" s="15" customFormat="1" ht="14.5" x14ac:dyDescent="0.35">
      <c r="N85" s="32"/>
      <c r="O85" s="34"/>
      <c r="P85" s="33"/>
      <c r="Q85" s="32"/>
      <c r="R85" s="21"/>
    </row>
    <row r="86" spans="2:18" s="10" customFormat="1" x14ac:dyDescent="0.3">
      <c r="O86" s="34"/>
    </row>
    <row r="87" spans="2:18" s="10" customFormat="1" x14ac:dyDescent="0.3">
      <c r="O87" s="34"/>
    </row>
    <row r="88" spans="2:18" s="10" customFormat="1" x14ac:dyDescent="0.3">
      <c r="O88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Delavan</dc:creator>
  <cp:lastModifiedBy>Delavan</cp:lastModifiedBy>
  <dcterms:created xsi:type="dcterms:W3CDTF">2019-12-11T23:05:18Z</dcterms:created>
  <dcterms:modified xsi:type="dcterms:W3CDTF">2019-12-11T23:09:11Z</dcterms:modified>
</cp:coreProperties>
</file>