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660" windowHeight="7090"/>
  </bookViews>
  <sheets>
    <sheet name="Sheet1" sheetId="1" r:id="rId1"/>
  </sheets>
  <externalReferences>
    <externalReference r:id="rId2"/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7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71" i="1"/>
  <c r="P72" i="1"/>
  <c r="N71" i="1"/>
  <c r="O72" i="1"/>
  <c r="M71" i="1"/>
  <c r="N72" i="1"/>
  <c r="L71" i="1"/>
  <c r="M72" i="1"/>
  <c r="K71" i="1"/>
  <c r="L72" i="1"/>
  <c r="J71" i="1"/>
  <c r="K72" i="1"/>
  <c r="I71" i="1"/>
  <c r="J72" i="1"/>
  <c r="H71" i="1"/>
  <c r="I72" i="1"/>
  <c r="G71" i="1"/>
  <c r="H72" i="1"/>
  <c r="F71" i="1"/>
  <c r="G72" i="1"/>
  <c r="E71" i="1"/>
  <c r="F72" i="1"/>
  <c r="D71" i="1"/>
  <c r="E72" i="1"/>
  <c r="C71" i="1"/>
  <c r="D72" i="1"/>
  <c r="R71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71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<sst xmlns="http://schemas.openxmlformats.org/spreadsheetml/2006/main" count="91" uniqueCount="91">
  <si>
    <t>District 5470</t>
  </si>
  <si>
    <t>Club ID</t>
  </si>
  <si>
    <t>Club Name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</si>
  <si>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</si>
  <si>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</si>
  <si>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</si>
  <si>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</si>
  <si>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</si>
  <si>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</si>
  <si>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</si>
  <si>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</si>
  <si>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</si>
  <si>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</si>
  <si>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</si>
  <si>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As of 02/12/20</t>
  </si>
  <si>
    <t>Plus/Minus</t>
  </si>
  <si>
    <t>%</t>
  </si>
  <si>
    <t>Pine River Valley Centennial (Bayfield-Ignacio)</t>
  </si>
  <si>
    <t>Crested Butte</t>
  </si>
  <si>
    <t>Wet Mountain Valley (Westcliffe), The</t>
  </si>
  <si>
    <t>Durango Daybreak</t>
  </si>
  <si>
    <t>Aspen</t>
  </si>
  <si>
    <t>Roaring Fork (Glenwood Springs)</t>
  </si>
  <si>
    <t>Rocky Ford</t>
  </si>
  <si>
    <t>Snowmass Village</t>
  </si>
  <si>
    <t>Pikes Peak (Woodland Park)</t>
  </si>
  <si>
    <t>North Colorado Springs</t>
  </si>
  <si>
    <t>Grand Junction</t>
  </si>
  <si>
    <t>Rampart Range, Colorado Springs</t>
  </si>
  <si>
    <t>Fruita</t>
  </si>
  <si>
    <t>Rifle</t>
  </si>
  <si>
    <t>Cedaredge</t>
  </si>
  <si>
    <t>Salida</t>
  </si>
  <si>
    <t>Broadmoor District (Colorado Springs)</t>
  </si>
  <si>
    <t>North Fork Valley</t>
  </si>
  <si>
    <t>Montrose Black Canyon</t>
  </si>
  <si>
    <t>Delta</t>
  </si>
  <si>
    <t>Trinidad</t>
  </si>
  <si>
    <t>Conejos County-La Jara</t>
  </si>
  <si>
    <t>Garden of the Gods (Colorado Springs)</t>
  </si>
  <si>
    <t>Limon</t>
  </si>
  <si>
    <t>Mt. Sopris (Carbondale)</t>
  </si>
  <si>
    <t>Redlands (Grand Junction)</t>
  </si>
  <si>
    <t>Montrose</t>
  </si>
  <si>
    <t>Telluride</t>
  </si>
  <si>
    <t>Pueblo</t>
  </si>
  <si>
    <t>Colorado Springs</t>
  </si>
  <si>
    <t>Glenwood Springs</t>
  </si>
  <si>
    <t>East Colorado Springs</t>
  </si>
  <si>
    <t>Glenwood Springs Sunset</t>
  </si>
  <si>
    <t>Salida Sunrise</t>
  </si>
  <si>
    <t>Palisade Sunrise</t>
  </si>
  <si>
    <t>Dolores</t>
  </si>
  <si>
    <t>Monte Vista</t>
  </si>
  <si>
    <t>Vail</t>
  </si>
  <si>
    <t>Durango High Noon</t>
  </si>
  <si>
    <t>Pagosa Springs</t>
  </si>
  <si>
    <t>Cañon City</t>
  </si>
  <si>
    <t>Pagosa Mountain Morning (Pagosa Springs)</t>
  </si>
  <si>
    <t>Alamosa</t>
  </si>
  <si>
    <t>La Junta</t>
  </si>
  <si>
    <t>Grand Junction Horizon Sunrise</t>
  </si>
  <si>
    <t>Western Eagle Valley</t>
  </si>
  <si>
    <t>Pueblo West</t>
  </si>
  <si>
    <t>Lamar</t>
  </si>
  <si>
    <t>Cortez</t>
  </si>
  <si>
    <t>Gunnison</t>
  </si>
  <si>
    <t>Burlington</t>
  </si>
  <si>
    <t>Edwards</t>
  </si>
  <si>
    <t>Buena Vista</t>
  </si>
  <si>
    <t>Durango</t>
  </si>
  <si>
    <t>Carbondale</t>
  </si>
  <si>
    <t>Del Norte</t>
  </si>
  <si>
    <t>Florence/Eastern Fremont County</t>
  </si>
  <si>
    <t>Colorado Springs InterQuest</t>
  </si>
  <si>
    <t>Minnequa (Pueblo)</t>
  </si>
  <si>
    <t>Castle Rock</t>
  </si>
  <si>
    <t>Castle Rock High Noon</t>
  </si>
  <si>
    <t>Clifton-Mount Garfield</t>
  </si>
  <si>
    <t>Creede</t>
  </si>
  <si>
    <t>La Veta</t>
  </si>
  <si>
    <t>Lamar Sunrise</t>
  </si>
  <si>
    <t>Olathe</t>
  </si>
  <si>
    <t>Pikes Peak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</si>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</sst>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49" fontId="4" fillId="2" borderId="1" xfId="2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0" fontId="7" fillId="0" borderId="2" xfId="0" applyFont="1" applyBorder="1"/>
    <xf numFmtId="49" fontId="4" fillId="2" borderId="2" xfId="2" applyNumberFormat="1" applyFont="1" applyFill="1" applyBorder="1" applyAlignment="1">
      <alignment horizontal="left"/>
    </xf>
    <xf numFmtId="49" fontId="8" fillId="3" borderId="2" xfId="2" applyNumberFormat="1" applyFont="1" applyFill="1" applyBorder="1" applyAlignment="1">
      <alignment horizontal="center"/>
    </xf>
    <xf numFmtId="14" fontId="8" fillId="3" borderId="2" xfId="2" applyNumberFormat="1" applyFont="1" applyFill="1" applyBorder="1" applyAlignment="1">
      <alignment horizontal="center" wrapText="1"/>
    </xf>
    <xf numFmtId="14" fontId="8" fillId="4" borderId="3" xfId="2" applyNumberFormat="1" applyFont="1" applyFill="1" applyBorder="1" applyAlignment="1">
      <alignment horizontal="center" wrapText="1"/>
    </xf>
    <xf numFmtId="49" fontId="8" fillId="3" borderId="2" xfId="2" applyNumberFormat="1" applyFont="1" applyFill="1" applyBorder="1" applyAlignment="1">
      <alignment horizontal="center" wrapText="1"/>
    </xf>
    <xf numFmtId="10" fontId="8" fillId="3" borderId="2" xfId="2" applyNumberFormat="1" applyFont="1" applyFill="1" applyBorder="1" applyAlignment="1">
      <alignment horizontal="right"/>
    </xf>
    <xf numFmtId="0" fontId="7" fillId="0" borderId="0" xfId="0" applyFont="1"/>
    <xf numFmtId="1" fontId="9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Border="1"/>
    <xf numFmtId="0" fontId="5" fillId="6" borderId="0" xfId="2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/>
    </xf>
    <xf numFmtId="0" fontId="2" fillId="0" borderId="0" xfId="0" applyFont="1" applyBorder="1"/>
    <xf numFmtId="49" fontId="6" fillId="8" borderId="0" xfId="0" applyNumberFormat="1" applyFont="1" applyFill="1" applyBorder="1" applyAlignment="1">
      <alignment horizontal="right"/>
    </xf>
    <xf numFmtId="49" fontId="6" fillId="9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6" fillId="10" borderId="0" xfId="0" applyNumberFormat="1" applyFont="1" applyFill="1" applyBorder="1" applyAlignment="1">
      <alignment horizontal="right"/>
    </xf>
    <xf numFmtId="0" fontId="6" fillId="6" borderId="0" xfId="2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NumberFormat="1" applyFont="1" applyBorder="1"/>
    <xf numFmtId="0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/>
    </xf>
    <xf numFmtId="0" fontId="2" fillId="10" borderId="0" xfId="0" applyFont="1" applyFill="1" applyBorder="1"/>
    <xf numFmtId="0" fontId="2" fillId="9" borderId="0" xfId="0" applyFont="1" applyFill="1" applyBorder="1"/>
    <xf numFmtId="0" fontId="2" fillId="5" borderId="0" xfId="0" applyFont="1" applyFill="1" applyBorder="1"/>
    <xf numFmtId="0" fontId="7" fillId="0" borderId="0" xfId="0" applyFont="1" applyFill="1" applyBorder="1"/>
    <xf numFmtId="10" fontId="2" fillId="0" borderId="0" xfId="0" applyNumberFormat="1" applyFont="1" applyBorder="1" applyAlignment="1">
      <alignment horizontal="right"/>
    </xf>
    <xf numFmtId="49" fontId="6" fillId="6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8" borderId="0" xfId="0" applyFont="1" applyFill="1" applyBorder="1"/>
    <xf numFmtId="0" fontId="2" fillId="11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26-27%20Zone%20charts/Users/Delavan/Documents/Rotary/ARC/Zone%20membership%20Charts/19-20%20Zone%2026-27%20RI%20charts/Z26.27_DISTRICT_GROWTH_13%20Jan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26-27%20Zone%20charts/Z26.27_DISTRICT_GROWTH_021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 refreshError="1">
        <row r="1">
          <cell r="A1" t="str">
            <v>Zones 26 &amp; 27 - District Growth report (as of 13 January 2020)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A2" t="str">
            <v>District ID 5000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>
            <v>0</v>
          </cell>
          <cell r="E4">
            <v>48</v>
          </cell>
          <cell r="F4">
            <v>47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-1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>
            <v>0</v>
          </cell>
          <cell r="E5">
            <v>36</v>
          </cell>
          <cell r="F5">
            <v>37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>
            <v>0</v>
          </cell>
          <cell r="E6">
            <v>6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>
            <v>0</v>
          </cell>
          <cell r="E7">
            <v>85</v>
          </cell>
          <cell r="F7">
            <v>83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-2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>
            <v>0</v>
          </cell>
          <cell r="E8">
            <v>145</v>
          </cell>
          <cell r="F8">
            <v>146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>
            <v>0</v>
          </cell>
          <cell r="E9">
            <v>35</v>
          </cell>
          <cell r="F9">
            <v>36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>
            <v>0</v>
          </cell>
          <cell r="E10">
            <v>15</v>
          </cell>
          <cell r="F10">
            <v>17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>
            <v>0</v>
          </cell>
          <cell r="E11">
            <v>22</v>
          </cell>
          <cell r="F11">
            <v>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-1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>
            <v>0</v>
          </cell>
          <cell r="E12">
            <v>46</v>
          </cell>
          <cell r="F12">
            <v>44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-2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>
            <v>0</v>
          </cell>
          <cell r="E13">
            <v>50</v>
          </cell>
          <cell r="F13">
            <v>52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>
            <v>0</v>
          </cell>
          <cell r="E14">
            <v>29</v>
          </cell>
          <cell r="F14">
            <v>30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>
            <v>0</v>
          </cell>
          <cell r="E15">
            <v>17</v>
          </cell>
          <cell r="F15">
            <v>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>
            <v>0</v>
          </cell>
          <cell r="E16">
            <v>14</v>
          </cell>
          <cell r="F16">
            <v>13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>
            <v>0</v>
          </cell>
          <cell r="E17">
            <v>15</v>
          </cell>
          <cell r="F17">
            <v>13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-2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>
            <v>0</v>
          </cell>
          <cell r="E18">
            <v>28</v>
          </cell>
          <cell r="F18">
            <v>27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-1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>
            <v>0</v>
          </cell>
          <cell r="E19">
            <v>29</v>
          </cell>
          <cell r="F19">
            <v>30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>
            <v>0</v>
          </cell>
          <cell r="E20">
            <v>25</v>
          </cell>
          <cell r="F20">
            <v>29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>
            <v>0</v>
          </cell>
          <cell r="E21">
            <v>57</v>
          </cell>
          <cell r="F21">
            <v>48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-9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>
            <v>0</v>
          </cell>
          <cell r="E22">
            <v>22</v>
          </cell>
          <cell r="F22">
            <v>20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>
            <v>0</v>
          </cell>
          <cell r="E23">
            <v>29</v>
          </cell>
          <cell r="F23">
            <v>27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>
            <v>0</v>
          </cell>
          <cell r="E24">
            <v>67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>
            <v>0</v>
          </cell>
          <cell r="E25">
            <v>45</v>
          </cell>
          <cell r="F25">
            <v>44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-1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>
            <v>0</v>
          </cell>
          <cell r="E26">
            <v>14</v>
          </cell>
          <cell r="F26">
            <v>15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>
            <v>0</v>
          </cell>
          <cell r="E27">
            <v>19</v>
          </cell>
          <cell r="F27">
            <v>18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-1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>
            <v>0</v>
          </cell>
          <cell r="E28">
            <v>21</v>
          </cell>
          <cell r="F28">
            <v>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>
            <v>0</v>
          </cell>
          <cell r="E29">
            <v>18</v>
          </cell>
          <cell r="F29">
            <v>19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>
            <v>0</v>
          </cell>
          <cell r="E30">
            <v>19</v>
          </cell>
          <cell r="F30">
            <v>18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>
            <v>0</v>
          </cell>
          <cell r="E31">
            <v>60</v>
          </cell>
          <cell r="F31">
            <v>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-2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>
            <v>0</v>
          </cell>
          <cell r="E32">
            <v>48</v>
          </cell>
          <cell r="F32">
            <v>48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>
            <v>0</v>
          </cell>
          <cell r="E33">
            <v>42</v>
          </cell>
          <cell r="F33">
            <v>42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>
            <v>0</v>
          </cell>
          <cell r="E34">
            <v>23</v>
          </cell>
          <cell r="F34">
            <v>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-2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>
            <v>0</v>
          </cell>
          <cell r="E35">
            <v>57</v>
          </cell>
          <cell r="F35">
            <v>58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>
            <v>0</v>
          </cell>
          <cell r="E36">
            <v>23</v>
          </cell>
          <cell r="F36">
            <v>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>
            <v>0</v>
          </cell>
          <cell r="E37">
            <v>39</v>
          </cell>
          <cell r="F37">
            <v>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>
            <v>0</v>
          </cell>
          <cell r="E38">
            <v>11</v>
          </cell>
          <cell r="F38">
            <v>10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>
            <v>0</v>
          </cell>
          <cell r="E39">
            <v>22</v>
          </cell>
          <cell r="F39">
            <v>23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>
            <v>0</v>
          </cell>
          <cell r="E40">
            <v>14</v>
          </cell>
          <cell r="F40">
            <v>13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-1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>
            <v>0</v>
          </cell>
          <cell r="E41">
            <v>23</v>
          </cell>
          <cell r="F41">
            <v>23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>
            <v>0</v>
          </cell>
          <cell r="E42">
            <v>12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-2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>
            <v>0</v>
          </cell>
          <cell r="E43">
            <v>19</v>
          </cell>
          <cell r="F43">
            <v>24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>
            <v>0</v>
          </cell>
          <cell r="E44">
            <v>20</v>
          </cell>
          <cell r="F44">
            <v>24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>
            <v>0</v>
          </cell>
          <cell r="E45">
            <v>26</v>
          </cell>
          <cell r="F45">
            <v>22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-4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>
            <v>0</v>
          </cell>
          <cell r="E46">
            <v>13</v>
          </cell>
          <cell r="F46">
            <v>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>
            <v>0</v>
          </cell>
          <cell r="E47">
            <v>8</v>
          </cell>
          <cell r="F47">
            <v>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>
            <v>0</v>
          </cell>
          <cell r="E48">
            <v>22</v>
          </cell>
          <cell r="F48">
            <v>21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-1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>
            <v>0</v>
          </cell>
          <cell r="E49">
            <v>11</v>
          </cell>
          <cell r="F49">
            <v>11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>
            <v>0</v>
          </cell>
          <cell r="E50">
            <v>32</v>
          </cell>
          <cell r="F50">
            <v>38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>
            <v>0</v>
          </cell>
          <cell r="E51">
            <v>20</v>
          </cell>
          <cell r="F51">
            <v>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>
            <v>0</v>
          </cell>
          <cell r="E52">
            <v>27</v>
          </cell>
          <cell r="F52">
            <v>32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>
            <v>0</v>
          </cell>
          <cell r="E53">
            <v>8</v>
          </cell>
          <cell r="F53">
            <v>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>
            <v>0</v>
          </cell>
          <cell r="E54">
            <v>18</v>
          </cell>
          <cell r="F54">
            <v>14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-4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>
            <v>0</v>
          </cell>
          <cell r="E55">
            <v>14</v>
          </cell>
          <cell r="F55">
            <v>21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>
            <v>0</v>
          </cell>
          <cell r="E56">
            <v>23</v>
          </cell>
          <cell r="F56">
            <v>21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-2</v>
          </cell>
        </row>
        <row r="57">
          <cell r="A57" t="str">
            <v>Existing Club Totals</v>
          </cell>
          <cell r="B57">
            <v>0</v>
          </cell>
          <cell r="C57">
            <v>0</v>
          </cell>
          <cell r="D57">
            <v>0</v>
          </cell>
          <cell r="E57">
            <v>1591</v>
          </cell>
          <cell r="F57">
            <v>1594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3</v>
          </cell>
        </row>
        <row r="59">
          <cell r="A59" t="str">
            <v>No New Clubs Chartered Since 1 July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>
            <v>0</v>
          </cell>
          <cell r="E60" t="str">
            <v>Member Count @ 1 July</v>
          </cell>
          <cell r="F60" t="str">
            <v>Member Count @ Current</v>
          </cell>
          <cell r="G60">
            <v>0</v>
          </cell>
          <cell r="H60" t="str">
            <v>Termination Reason</v>
          </cell>
          <cell r="I60">
            <v>0</v>
          </cell>
          <cell r="J60" t="str">
            <v>Termination Date</v>
          </cell>
          <cell r="K60" t="str">
            <v>Net Change from 1 July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New Club Totals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 t="str">
            <v>Member at 1 July</v>
          </cell>
          <cell r="E64">
            <v>0</v>
          </cell>
          <cell r="F64">
            <v>0</v>
          </cell>
          <cell r="G64" t="str">
            <v>Member @ Current</v>
          </cell>
          <cell r="H64">
            <v>0</v>
          </cell>
          <cell r="I64" t="str">
            <v>Net Change from 1 July</v>
          </cell>
          <cell r="J64">
            <v>0</v>
          </cell>
          <cell r="K64">
            <v>0</v>
          </cell>
        </row>
        <row r="65">
          <cell r="A65" t="str">
            <v>Total Performance For District # 5000</v>
          </cell>
          <cell r="B65">
            <v>0</v>
          </cell>
          <cell r="C65">
            <v>0</v>
          </cell>
          <cell r="D65">
            <v>1591</v>
          </cell>
          <cell r="E65">
            <v>0</v>
          </cell>
          <cell r="F65">
            <v>0</v>
          </cell>
          <cell r="G65">
            <v>1594</v>
          </cell>
          <cell r="H65">
            <v>0</v>
          </cell>
          <cell r="I65">
            <v>3</v>
          </cell>
          <cell r="J65">
            <v>0</v>
          </cell>
          <cell r="K65">
            <v>0</v>
          </cell>
        </row>
        <row r="67">
          <cell r="A67" t="str">
            <v>District ID 5020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>
            <v>0</v>
          </cell>
          <cell r="E68" t="str">
            <v>Member Count @ 1 July</v>
          </cell>
          <cell r="F68" t="str">
            <v>Member Count @ Current</v>
          </cell>
          <cell r="G68">
            <v>0</v>
          </cell>
          <cell r="H68" t="str">
            <v>Termination Reason</v>
          </cell>
          <cell r="I68">
            <v>0</v>
          </cell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>
            <v>0</v>
          </cell>
          <cell r="E69">
            <v>9</v>
          </cell>
          <cell r="F69">
            <v>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>
            <v>0</v>
          </cell>
          <cell r="E70">
            <v>87</v>
          </cell>
          <cell r="F70">
            <v>87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>
            <v>0</v>
          </cell>
          <cell r="E71">
            <v>19</v>
          </cell>
          <cell r="F71">
            <v>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>
            <v>0</v>
          </cell>
          <cell r="E72">
            <v>29</v>
          </cell>
          <cell r="F72">
            <v>33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>
            <v>0</v>
          </cell>
          <cell r="E73">
            <v>62</v>
          </cell>
          <cell r="F73">
            <v>60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-2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>
            <v>0</v>
          </cell>
          <cell r="E74">
            <v>61</v>
          </cell>
          <cell r="F74">
            <v>66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5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>
            <v>0</v>
          </cell>
          <cell r="E75">
            <v>60</v>
          </cell>
          <cell r="F75">
            <v>62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>
            <v>0</v>
          </cell>
          <cell r="E76">
            <v>31</v>
          </cell>
          <cell r="F76">
            <v>33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>
            <v>0</v>
          </cell>
          <cell r="E77">
            <v>62</v>
          </cell>
          <cell r="F77">
            <v>59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-3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>
            <v>0</v>
          </cell>
          <cell r="E78">
            <v>31</v>
          </cell>
          <cell r="F78">
            <v>32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>
            <v>0</v>
          </cell>
          <cell r="E79">
            <v>55</v>
          </cell>
          <cell r="F79">
            <v>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-1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 t="str">
            <v xml:space="preserve"> Club Resignation/Disband</v>
          </cell>
          <cell r="I80">
            <v>0</v>
          </cell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>
            <v>0</v>
          </cell>
          <cell r="E81">
            <v>24</v>
          </cell>
          <cell r="F81">
            <v>20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-4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>
            <v>0</v>
          </cell>
          <cell r="E82">
            <v>37</v>
          </cell>
          <cell r="F82">
            <v>38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>
            <v>0</v>
          </cell>
          <cell r="E83">
            <v>39</v>
          </cell>
          <cell r="F83">
            <v>49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10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>
            <v>0</v>
          </cell>
          <cell r="E84">
            <v>22</v>
          </cell>
          <cell r="F84">
            <v>23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>
            <v>0</v>
          </cell>
          <cell r="E85">
            <v>22</v>
          </cell>
          <cell r="F85">
            <v>22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>
            <v>0</v>
          </cell>
          <cell r="E86">
            <v>21</v>
          </cell>
          <cell r="F86">
            <v>20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>
            <v>0</v>
          </cell>
          <cell r="E87">
            <v>56</v>
          </cell>
          <cell r="F87">
            <v>57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>
            <v>0</v>
          </cell>
          <cell r="E88">
            <v>89</v>
          </cell>
          <cell r="F88">
            <v>90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>
            <v>0</v>
          </cell>
          <cell r="E89">
            <v>79</v>
          </cell>
          <cell r="F89">
            <v>74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-5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>
            <v>0</v>
          </cell>
          <cell r="E90">
            <v>113</v>
          </cell>
          <cell r="F90">
            <v>114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>
            <v>0</v>
          </cell>
          <cell r="E91">
            <v>64</v>
          </cell>
          <cell r="F91">
            <v>63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-1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>
            <v>0</v>
          </cell>
          <cell r="E92">
            <v>33</v>
          </cell>
          <cell r="F92">
            <v>30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25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-1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>
            <v>0</v>
          </cell>
          <cell r="E94">
            <v>41</v>
          </cell>
          <cell r="F94">
            <v>43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>
            <v>0</v>
          </cell>
          <cell r="E95">
            <v>59</v>
          </cell>
          <cell r="F95">
            <v>61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>
            <v>0</v>
          </cell>
          <cell r="E96">
            <v>60</v>
          </cell>
          <cell r="F96">
            <v>62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>
            <v>0</v>
          </cell>
          <cell r="E97">
            <v>123</v>
          </cell>
          <cell r="F97">
            <v>131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>
            <v>0</v>
          </cell>
          <cell r="E98">
            <v>25</v>
          </cell>
          <cell r="F98">
            <v>22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-3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>
            <v>0</v>
          </cell>
          <cell r="E99">
            <v>56</v>
          </cell>
          <cell r="F99">
            <v>58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>
            <v>0</v>
          </cell>
          <cell r="E100">
            <v>79</v>
          </cell>
          <cell r="F100">
            <v>78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>
            <v>0</v>
          </cell>
          <cell r="E101">
            <v>114</v>
          </cell>
          <cell r="F101">
            <v>116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>
            <v>0</v>
          </cell>
          <cell r="E102">
            <v>126</v>
          </cell>
          <cell r="F102">
            <v>122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>
            <v>0</v>
          </cell>
          <cell r="E103">
            <v>40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>
            <v>0</v>
          </cell>
          <cell r="E104">
            <v>150</v>
          </cell>
          <cell r="F104">
            <v>143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-7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>
            <v>0</v>
          </cell>
          <cell r="E105">
            <v>39</v>
          </cell>
          <cell r="F105">
            <v>40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>
            <v>0</v>
          </cell>
          <cell r="E106">
            <v>52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>
            <v>0</v>
          </cell>
          <cell r="E107">
            <v>41</v>
          </cell>
          <cell r="F107">
            <v>45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4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>
            <v>0</v>
          </cell>
          <cell r="E108">
            <v>59</v>
          </cell>
          <cell r="F108">
            <v>62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>
            <v>0</v>
          </cell>
          <cell r="E109">
            <v>64</v>
          </cell>
          <cell r="F109">
            <v>65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1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>
            <v>0</v>
          </cell>
          <cell r="E110">
            <v>128</v>
          </cell>
          <cell r="F110">
            <v>122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-6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>
            <v>0</v>
          </cell>
          <cell r="E111">
            <v>69</v>
          </cell>
          <cell r="F111">
            <v>73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>
            <v>0</v>
          </cell>
          <cell r="E112">
            <v>58</v>
          </cell>
          <cell r="F112">
            <v>57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-1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>
            <v>0</v>
          </cell>
          <cell r="E113">
            <v>19</v>
          </cell>
          <cell r="F113">
            <v>21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>
            <v>0</v>
          </cell>
          <cell r="E114">
            <v>43</v>
          </cell>
          <cell r="F114">
            <v>44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>
            <v>0</v>
          </cell>
          <cell r="E115">
            <v>53</v>
          </cell>
          <cell r="F115">
            <v>52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-1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>
            <v>0</v>
          </cell>
          <cell r="E116">
            <v>51</v>
          </cell>
          <cell r="F116">
            <v>50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-1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>
            <v>0</v>
          </cell>
          <cell r="E117">
            <v>102</v>
          </cell>
          <cell r="F117">
            <v>104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>
            <v>0</v>
          </cell>
          <cell r="E118">
            <v>257</v>
          </cell>
          <cell r="F118">
            <v>260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3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>
            <v>0</v>
          </cell>
          <cell r="E119">
            <v>36</v>
          </cell>
          <cell r="F119">
            <v>32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-4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>
            <v>0</v>
          </cell>
          <cell r="E120">
            <v>42</v>
          </cell>
          <cell r="F120">
            <v>45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3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>
            <v>0</v>
          </cell>
          <cell r="E121">
            <v>35</v>
          </cell>
          <cell r="F121">
            <v>38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>
            <v>0</v>
          </cell>
          <cell r="E122">
            <v>68</v>
          </cell>
          <cell r="F122">
            <v>69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>
            <v>0</v>
          </cell>
          <cell r="E123">
            <v>38</v>
          </cell>
          <cell r="F123">
            <v>40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>
            <v>0</v>
          </cell>
          <cell r="E124">
            <v>28</v>
          </cell>
          <cell r="F124">
            <v>26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-2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>
            <v>0</v>
          </cell>
          <cell r="E125">
            <v>81</v>
          </cell>
          <cell r="F125">
            <v>81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>
            <v>0</v>
          </cell>
          <cell r="E126">
            <v>56</v>
          </cell>
          <cell r="F126">
            <v>56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>
            <v>0</v>
          </cell>
          <cell r="E127">
            <v>59</v>
          </cell>
          <cell r="F127">
            <v>58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-1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>
            <v>0</v>
          </cell>
          <cell r="E128">
            <v>57</v>
          </cell>
          <cell r="F128">
            <v>55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-2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>
            <v>0</v>
          </cell>
          <cell r="E129">
            <v>29</v>
          </cell>
          <cell r="F129">
            <v>32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>
            <v>0</v>
          </cell>
          <cell r="E130">
            <v>29</v>
          </cell>
          <cell r="F130">
            <v>31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>
            <v>0</v>
          </cell>
          <cell r="E131">
            <v>33</v>
          </cell>
          <cell r="F131">
            <v>38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>
            <v>0</v>
          </cell>
          <cell r="E132">
            <v>31</v>
          </cell>
          <cell r="F132">
            <v>35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>
            <v>0</v>
          </cell>
          <cell r="E133">
            <v>24</v>
          </cell>
          <cell r="F133">
            <v>24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>
            <v>0</v>
          </cell>
          <cell r="E134">
            <v>52</v>
          </cell>
          <cell r="F134">
            <v>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>
            <v>0</v>
          </cell>
          <cell r="E135">
            <v>48</v>
          </cell>
          <cell r="F135">
            <v>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6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>
            <v>0</v>
          </cell>
          <cell r="E136">
            <v>41</v>
          </cell>
          <cell r="F136">
            <v>41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>
            <v>0</v>
          </cell>
          <cell r="E137">
            <v>30</v>
          </cell>
          <cell r="F137">
            <v>33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>
            <v>0</v>
          </cell>
          <cell r="E138">
            <v>25</v>
          </cell>
          <cell r="F138">
            <v>25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>
            <v>0</v>
          </cell>
          <cell r="E139">
            <v>17</v>
          </cell>
          <cell r="F139">
            <v>17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>
            <v>0</v>
          </cell>
          <cell r="E140">
            <v>18</v>
          </cell>
          <cell r="F140">
            <v>19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>
            <v>0</v>
          </cell>
          <cell r="E141">
            <v>27</v>
          </cell>
          <cell r="F141">
            <v>30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>
            <v>0</v>
          </cell>
          <cell r="E142">
            <v>20</v>
          </cell>
          <cell r="F142">
            <v>18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-2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>
            <v>0</v>
          </cell>
          <cell r="E143">
            <v>25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>
            <v>0</v>
          </cell>
          <cell r="E144">
            <v>32</v>
          </cell>
          <cell r="F144">
            <v>34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>
            <v>0</v>
          </cell>
          <cell r="E145">
            <v>29</v>
          </cell>
          <cell r="F145">
            <v>29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>
            <v>0</v>
          </cell>
          <cell r="E146">
            <v>43</v>
          </cell>
          <cell r="F146">
            <v>42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-1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>
            <v>0</v>
          </cell>
          <cell r="E147">
            <v>44</v>
          </cell>
          <cell r="F147">
            <v>47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3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>
            <v>0</v>
          </cell>
          <cell r="E148">
            <v>13</v>
          </cell>
          <cell r="F148">
            <v>15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>
            <v>0</v>
          </cell>
          <cell r="E150">
            <v>17</v>
          </cell>
          <cell r="F150">
            <v>17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>
            <v>0</v>
          </cell>
          <cell r="E151">
            <v>17</v>
          </cell>
          <cell r="F151">
            <v>19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>
            <v>0</v>
          </cell>
          <cell r="E152">
            <v>16</v>
          </cell>
          <cell r="F152">
            <v>22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6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>
            <v>0</v>
          </cell>
          <cell r="E153">
            <v>112</v>
          </cell>
          <cell r="F153">
            <v>121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>
            <v>0</v>
          </cell>
          <cell r="E154">
            <v>25</v>
          </cell>
          <cell r="F154">
            <v>26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>
            <v>0</v>
          </cell>
          <cell r="E155">
            <v>18</v>
          </cell>
          <cell r="F155">
            <v>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-12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>
            <v>0</v>
          </cell>
          <cell r="E156">
            <v>30</v>
          </cell>
          <cell r="F156">
            <v>31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>
            <v>0</v>
          </cell>
          <cell r="E157">
            <v>15</v>
          </cell>
          <cell r="F157">
            <v>19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>
            <v>0</v>
          </cell>
          <cell r="E158">
            <v>37</v>
          </cell>
          <cell r="F158">
            <v>47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10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>
            <v>0</v>
          </cell>
          <cell r="E159">
            <v>49</v>
          </cell>
          <cell r="F159">
            <v>19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-30</v>
          </cell>
        </row>
        <row r="160">
          <cell r="A160" t="str">
            <v>Existing Club Totals</v>
          </cell>
          <cell r="B160">
            <v>0</v>
          </cell>
          <cell r="C160">
            <v>0</v>
          </cell>
          <cell r="D160">
            <v>0</v>
          </cell>
          <cell r="E160">
            <v>4507</v>
          </cell>
          <cell r="F160">
            <v>4556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49</v>
          </cell>
        </row>
        <row r="162">
          <cell r="A162" t="str">
            <v xml:space="preserve">New Clubs Chartered Since 1 July 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>
            <v>0</v>
          </cell>
          <cell r="E163" t="str">
            <v>Member Count @ 1 July</v>
          </cell>
          <cell r="F163" t="str">
            <v>Member Count @ Current</v>
          </cell>
          <cell r="G163">
            <v>0</v>
          </cell>
          <cell r="H163" t="str">
            <v>Termination Reason</v>
          </cell>
          <cell r="I163">
            <v>0</v>
          </cell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>
            <v>0</v>
          </cell>
          <cell r="E164">
            <v>0</v>
          </cell>
          <cell r="F164">
            <v>31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31</v>
          </cell>
        </row>
        <row r="165">
          <cell r="A165">
            <v>90511</v>
          </cell>
          <cell r="B165" t="str">
            <v>Graham Frederickson Eatonville</v>
          </cell>
          <cell r="C165" t="str">
            <v>USA &amp; Canada</v>
          </cell>
          <cell r="D165">
            <v>0</v>
          </cell>
          <cell r="E165">
            <v>0</v>
          </cell>
          <cell r="F165">
            <v>28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28</v>
          </cell>
        </row>
        <row r="166">
          <cell r="A166" t="str">
            <v>New Club Totals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59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59</v>
          </cell>
        </row>
        <row r="168">
          <cell r="A168">
            <v>0</v>
          </cell>
          <cell r="B168">
            <v>0</v>
          </cell>
          <cell r="C168">
            <v>0</v>
          </cell>
          <cell r="D168" t="str">
            <v>Member at 1 July</v>
          </cell>
          <cell r="E168">
            <v>0</v>
          </cell>
          <cell r="F168">
            <v>0</v>
          </cell>
          <cell r="G168" t="str">
            <v>Member @ Current</v>
          </cell>
          <cell r="H168">
            <v>0</v>
          </cell>
          <cell r="I168" t="str">
            <v>Net Change from 1 July</v>
          </cell>
          <cell r="J168">
            <v>0</v>
          </cell>
          <cell r="K168">
            <v>0</v>
          </cell>
        </row>
        <row r="169">
          <cell r="A169" t="str">
            <v>Total Performance For District # 5020</v>
          </cell>
          <cell r="B169">
            <v>0</v>
          </cell>
          <cell r="C169">
            <v>0</v>
          </cell>
          <cell r="D169">
            <v>4507</v>
          </cell>
          <cell r="E169">
            <v>0</v>
          </cell>
          <cell r="F169">
            <v>0</v>
          </cell>
          <cell r="G169">
            <v>4615</v>
          </cell>
          <cell r="H169">
            <v>0</v>
          </cell>
          <cell r="I169">
            <v>108</v>
          </cell>
          <cell r="J169">
            <v>0</v>
          </cell>
          <cell r="K169">
            <v>0</v>
          </cell>
        </row>
        <row r="171">
          <cell r="A171" t="str">
            <v>District ID 5030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Club ID</v>
          </cell>
          <cell r="B172" t="str">
            <v>Club Name</v>
          </cell>
          <cell r="C172" t="str">
            <v>Region 14 Name</v>
          </cell>
          <cell r="D172">
            <v>0</v>
          </cell>
          <cell r="E172" t="str">
            <v>Member Count @ 1 July</v>
          </cell>
          <cell r="F172" t="str">
            <v>Member Count @ Current</v>
          </cell>
          <cell r="G172">
            <v>0</v>
          </cell>
          <cell r="H172" t="str">
            <v>Termination Reason</v>
          </cell>
          <cell r="I172">
            <v>0</v>
          </cell>
          <cell r="J172" t="str">
            <v>Termination Date</v>
          </cell>
          <cell r="K172" t="str">
            <v>Net Change from 1 July</v>
          </cell>
        </row>
        <row r="173">
          <cell r="A173">
            <v>110</v>
          </cell>
          <cell r="B173" t="str">
            <v>Auburn</v>
          </cell>
          <cell r="C173" t="str">
            <v>USA &amp; Canada</v>
          </cell>
          <cell r="D173">
            <v>0</v>
          </cell>
          <cell r="E173">
            <v>61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-1</v>
          </cell>
        </row>
        <row r="174">
          <cell r="A174">
            <v>111</v>
          </cell>
          <cell r="B174" t="str">
            <v>Ballard (Seattle)</v>
          </cell>
          <cell r="C174" t="str">
            <v>USA &amp; Canada</v>
          </cell>
          <cell r="D174">
            <v>0</v>
          </cell>
          <cell r="E174">
            <v>40</v>
          </cell>
          <cell r="F174">
            <v>40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112</v>
          </cell>
          <cell r="B175" t="str">
            <v>Bellevue</v>
          </cell>
          <cell r="C175" t="str">
            <v>USA &amp; Canada</v>
          </cell>
          <cell r="D175">
            <v>0</v>
          </cell>
          <cell r="E175">
            <v>184</v>
          </cell>
          <cell r="F175">
            <v>186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</v>
          </cell>
        </row>
        <row r="176">
          <cell r="A176">
            <v>113</v>
          </cell>
          <cell r="B176" t="str">
            <v>Burien-White Center</v>
          </cell>
          <cell r="C176" t="str">
            <v>USA &amp; Canada</v>
          </cell>
          <cell r="D176">
            <v>0</v>
          </cell>
          <cell r="E176">
            <v>25</v>
          </cell>
          <cell r="F176">
            <v>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114</v>
          </cell>
          <cell r="B177" t="str">
            <v>Des Moines and Normandy Park</v>
          </cell>
          <cell r="C177" t="str">
            <v>USA &amp; Canada</v>
          </cell>
          <cell r="D177">
            <v>0</v>
          </cell>
          <cell r="E177">
            <v>43</v>
          </cell>
          <cell r="F177">
            <v>45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</v>
          </cell>
        </row>
        <row r="178">
          <cell r="A178">
            <v>115</v>
          </cell>
          <cell r="B178" t="str">
            <v>Edmonds</v>
          </cell>
          <cell r="C178" t="str">
            <v>USA &amp; Canada</v>
          </cell>
          <cell r="D178">
            <v>0</v>
          </cell>
          <cell r="E178">
            <v>55</v>
          </cell>
          <cell r="F178">
            <v>46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-9</v>
          </cell>
        </row>
        <row r="179">
          <cell r="A179">
            <v>116</v>
          </cell>
          <cell r="B179" t="str">
            <v>Enumclaw</v>
          </cell>
          <cell r="C179" t="str">
            <v>USA &amp; Canada</v>
          </cell>
          <cell r="D179">
            <v>0</v>
          </cell>
          <cell r="E179">
            <v>40</v>
          </cell>
          <cell r="F179">
            <v>40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117</v>
          </cell>
          <cell r="B180" t="str">
            <v>Federal Way</v>
          </cell>
          <cell r="C180" t="str">
            <v>USA &amp; Canada</v>
          </cell>
          <cell r="D180">
            <v>0</v>
          </cell>
          <cell r="E180">
            <v>63</v>
          </cell>
          <cell r="F180">
            <v>65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</row>
        <row r="181">
          <cell r="A181">
            <v>118</v>
          </cell>
          <cell r="B181" t="str">
            <v>Issaquah</v>
          </cell>
          <cell r="C181" t="str">
            <v>USA &amp; Canada</v>
          </cell>
          <cell r="D181">
            <v>0</v>
          </cell>
          <cell r="E181">
            <v>36</v>
          </cell>
          <cell r="F181">
            <v>42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119</v>
          </cell>
          <cell r="B182" t="str">
            <v>Kent</v>
          </cell>
          <cell r="C182" t="str">
            <v>USA &amp; Canada</v>
          </cell>
          <cell r="D182">
            <v>0</v>
          </cell>
          <cell r="E182">
            <v>52</v>
          </cell>
          <cell r="F182">
            <v>58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6</v>
          </cell>
        </row>
        <row r="183">
          <cell r="A183">
            <v>120</v>
          </cell>
          <cell r="B183" t="str">
            <v>Kirkland</v>
          </cell>
          <cell r="C183" t="str">
            <v>USA &amp; Canada</v>
          </cell>
          <cell r="D183">
            <v>0</v>
          </cell>
          <cell r="E183">
            <v>56</v>
          </cell>
          <cell r="F183">
            <v>56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121</v>
          </cell>
          <cell r="B184" t="str">
            <v>Seattle Northeast</v>
          </cell>
          <cell r="C184" t="str">
            <v>USA &amp; Canada</v>
          </cell>
          <cell r="D184">
            <v>0</v>
          </cell>
          <cell r="E184">
            <v>19</v>
          </cell>
          <cell r="F184">
            <v>22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</v>
          </cell>
        </row>
        <row r="185">
          <cell r="A185">
            <v>122</v>
          </cell>
          <cell r="B185" t="str">
            <v>Lynnwood</v>
          </cell>
          <cell r="C185" t="str">
            <v>USA &amp; Canada</v>
          </cell>
          <cell r="D185">
            <v>0</v>
          </cell>
          <cell r="E185">
            <v>66</v>
          </cell>
          <cell r="F185">
            <v>62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-4</v>
          </cell>
        </row>
        <row r="186">
          <cell r="A186">
            <v>123</v>
          </cell>
          <cell r="B186" t="str">
            <v>Mercer Island</v>
          </cell>
          <cell r="C186" t="str">
            <v>USA &amp; Canada</v>
          </cell>
          <cell r="D186">
            <v>0</v>
          </cell>
          <cell r="E186">
            <v>113</v>
          </cell>
          <cell r="F186">
            <v>116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3</v>
          </cell>
        </row>
        <row r="187">
          <cell r="A187">
            <v>125</v>
          </cell>
          <cell r="B187" t="str">
            <v>Northshore (Bothell)</v>
          </cell>
          <cell r="C187" t="str">
            <v>USA &amp; Canada</v>
          </cell>
          <cell r="D187">
            <v>0</v>
          </cell>
          <cell r="E187">
            <v>30</v>
          </cell>
          <cell r="F187">
            <v>29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-1</v>
          </cell>
        </row>
        <row r="188">
          <cell r="A188">
            <v>127</v>
          </cell>
          <cell r="B188" t="str">
            <v>Rainier (Seattle)</v>
          </cell>
          <cell r="C188" t="str">
            <v>USA &amp; Canada</v>
          </cell>
          <cell r="D188">
            <v>0</v>
          </cell>
          <cell r="E188">
            <v>5</v>
          </cell>
          <cell r="F188">
            <v>0</v>
          </cell>
          <cell r="G188">
            <v>0</v>
          </cell>
          <cell r="H188" t="str">
            <v xml:space="preserve"> Non Payment of Dues</v>
          </cell>
          <cell r="I188">
            <v>0</v>
          </cell>
          <cell r="J188" t="str">
            <v>25-Nov-2019</v>
          </cell>
          <cell r="K188">
            <v>-5</v>
          </cell>
        </row>
        <row r="189">
          <cell r="A189">
            <v>128</v>
          </cell>
          <cell r="B189" t="str">
            <v>Redmond</v>
          </cell>
          <cell r="C189" t="str">
            <v>USA &amp; Canada</v>
          </cell>
          <cell r="D189">
            <v>0</v>
          </cell>
          <cell r="E189">
            <v>35</v>
          </cell>
          <cell r="F189">
            <v>33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</v>
          </cell>
        </row>
        <row r="190">
          <cell r="A190">
            <v>129</v>
          </cell>
          <cell r="B190" t="str">
            <v>Renton</v>
          </cell>
          <cell r="C190" t="str">
            <v>USA &amp; Canada</v>
          </cell>
          <cell r="D190">
            <v>0</v>
          </cell>
          <cell r="E190">
            <v>85</v>
          </cell>
          <cell r="F190">
            <v>78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-7</v>
          </cell>
        </row>
        <row r="191">
          <cell r="A191">
            <v>130</v>
          </cell>
          <cell r="B191" t="str">
            <v>Seattle</v>
          </cell>
          <cell r="C191" t="str">
            <v>USA &amp; Canada</v>
          </cell>
          <cell r="D191">
            <v>0</v>
          </cell>
          <cell r="E191">
            <v>395</v>
          </cell>
          <cell r="F191">
            <v>377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-18</v>
          </cell>
        </row>
        <row r="192">
          <cell r="A192">
            <v>131</v>
          </cell>
          <cell r="B192" t="str">
            <v>Shoreline</v>
          </cell>
          <cell r="C192" t="str">
            <v>USA &amp; Canada</v>
          </cell>
          <cell r="D192">
            <v>0</v>
          </cell>
          <cell r="E192">
            <v>45</v>
          </cell>
          <cell r="F192">
            <v>45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132</v>
          </cell>
          <cell r="B193" t="str">
            <v>Snoqualmie Valley</v>
          </cell>
          <cell r="C193" t="str">
            <v>USA &amp; Canada</v>
          </cell>
          <cell r="D193">
            <v>0</v>
          </cell>
          <cell r="E193">
            <v>22</v>
          </cell>
          <cell r="F193">
            <v>25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</row>
        <row r="194">
          <cell r="A194">
            <v>133</v>
          </cell>
          <cell r="B194" t="str">
            <v>Southcenter, Tukwila</v>
          </cell>
          <cell r="C194" t="str">
            <v>USA &amp; Canada</v>
          </cell>
          <cell r="D194">
            <v>0</v>
          </cell>
          <cell r="E194">
            <v>22</v>
          </cell>
          <cell r="F194">
            <v>21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A195">
            <v>134</v>
          </cell>
          <cell r="B195" t="str">
            <v>University District of Seattle</v>
          </cell>
          <cell r="C195" t="str">
            <v>USA &amp; Canada</v>
          </cell>
          <cell r="D195">
            <v>0</v>
          </cell>
          <cell r="E195">
            <v>98</v>
          </cell>
          <cell r="F195">
            <v>103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</v>
          </cell>
        </row>
        <row r="196">
          <cell r="A196">
            <v>135</v>
          </cell>
          <cell r="B196" t="str">
            <v>West Seattle</v>
          </cell>
          <cell r="C196" t="str">
            <v>USA &amp; Canada</v>
          </cell>
          <cell r="D196">
            <v>0</v>
          </cell>
          <cell r="E196">
            <v>56</v>
          </cell>
          <cell r="F196">
            <v>51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-5</v>
          </cell>
        </row>
        <row r="197">
          <cell r="A197">
            <v>21724</v>
          </cell>
          <cell r="B197" t="str">
            <v>University Sunrise of Seattle</v>
          </cell>
          <cell r="C197" t="str">
            <v>USA &amp; Canada</v>
          </cell>
          <cell r="D197">
            <v>0</v>
          </cell>
          <cell r="E197">
            <v>33</v>
          </cell>
          <cell r="F197">
            <v>31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-2</v>
          </cell>
        </row>
        <row r="198">
          <cell r="A198">
            <v>22109</v>
          </cell>
          <cell r="B198" t="str">
            <v>Seattle-International District</v>
          </cell>
          <cell r="C198" t="str">
            <v>USA &amp; Canada</v>
          </cell>
          <cell r="D198">
            <v>0</v>
          </cell>
          <cell r="E198">
            <v>27</v>
          </cell>
          <cell r="F198">
            <v>30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3</v>
          </cell>
        </row>
        <row r="199">
          <cell r="A199">
            <v>22797</v>
          </cell>
          <cell r="B199" t="str">
            <v>Maple Valley</v>
          </cell>
          <cell r="C199" t="str">
            <v>USA &amp; Canada</v>
          </cell>
          <cell r="D199">
            <v>0</v>
          </cell>
          <cell r="E199">
            <v>82</v>
          </cell>
          <cell r="F199">
            <v>84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</v>
          </cell>
        </row>
        <row r="200">
          <cell r="A200">
            <v>23228</v>
          </cell>
          <cell r="B200" t="str">
            <v>Bellevue Breakfast</v>
          </cell>
          <cell r="C200" t="str">
            <v>USA &amp; Canada</v>
          </cell>
          <cell r="D200">
            <v>0</v>
          </cell>
          <cell r="E200">
            <v>82</v>
          </cell>
          <cell r="F200">
            <v>83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</v>
          </cell>
        </row>
        <row r="201">
          <cell r="A201">
            <v>23385</v>
          </cell>
          <cell r="B201" t="str">
            <v>Puget Sound (Seattle) Passport</v>
          </cell>
          <cell r="C201" t="str">
            <v>USA &amp; Canada</v>
          </cell>
          <cell r="D201">
            <v>0</v>
          </cell>
          <cell r="E201">
            <v>13</v>
          </cell>
          <cell r="F201">
            <v>14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</v>
          </cell>
        </row>
        <row r="202">
          <cell r="A202">
            <v>23426</v>
          </cell>
          <cell r="B202" t="str">
            <v>Mill Creek</v>
          </cell>
          <cell r="C202" t="str">
            <v>USA &amp; Canada</v>
          </cell>
          <cell r="D202">
            <v>0</v>
          </cell>
          <cell r="E202">
            <v>55</v>
          </cell>
          <cell r="F202">
            <v>55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23835</v>
          </cell>
          <cell r="B203" t="str">
            <v>Emerald City (Seattle)</v>
          </cell>
          <cell r="C203" t="str">
            <v>USA &amp; Canada</v>
          </cell>
          <cell r="D203">
            <v>0</v>
          </cell>
          <cell r="E203">
            <v>27</v>
          </cell>
          <cell r="F203">
            <v>31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4</v>
          </cell>
        </row>
        <row r="204">
          <cell r="A204">
            <v>24026</v>
          </cell>
          <cell r="B204" t="str">
            <v>Lake Forest Park</v>
          </cell>
          <cell r="C204" t="str">
            <v>USA &amp; Canada</v>
          </cell>
          <cell r="D204">
            <v>0</v>
          </cell>
          <cell r="E204">
            <v>44</v>
          </cell>
          <cell r="F204">
            <v>50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</v>
          </cell>
        </row>
        <row r="205">
          <cell r="A205">
            <v>24124</v>
          </cell>
          <cell r="B205" t="str">
            <v>Woodinville</v>
          </cell>
          <cell r="C205" t="str">
            <v>USA &amp; Canada</v>
          </cell>
          <cell r="D205">
            <v>0</v>
          </cell>
          <cell r="E205">
            <v>41</v>
          </cell>
          <cell r="F205">
            <v>42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</v>
          </cell>
        </row>
        <row r="206">
          <cell r="A206">
            <v>24159</v>
          </cell>
          <cell r="B206" t="str">
            <v>Vashon Island</v>
          </cell>
          <cell r="C206" t="str">
            <v>USA &amp; Canada</v>
          </cell>
          <cell r="D206">
            <v>0</v>
          </cell>
          <cell r="E206">
            <v>32</v>
          </cell>
          <cell r="F206">
            <v>33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</v>
          </cell>
        </row>
        <row r="207">
          <cell r="A207">
            <v>25247</v>
          </cell>
          <cell r="B207" t="str">
            <v>Alderwood-Terrace</v>
          </cell>
          <cell r="C207" t="str">
            <v>USA &amp; Canada</v>
          </cell>
          <cell r="D207">
            <v>0</v>
          </cell>
          <cell r="E207">
            <v>36</v>
          </cell>
          <cell r="F207">
            <v>33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-3</v>
          </cell>
        </row>
        <row r="208">
          <cell r="A208">
            <v>26083</v>
          </cell>
          <cell r="B208" t="str">
            <v>Bellevue Sunrise</v>
          </cell>
          <cell r="C208" t="str">
            <v>USA &amp; Canada</v>
          </cell>
          <cell r="D208">
            <v>0</v>
          </cell>
          <cell r="E208">
            <v>24</v>
          </cell>
          <cell r="F208">
            <v>23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26951</v>
          </cell>
          <cell r="B209" t="str">
            <v>Bellevue Eastside</v>
          </cell>
          <cell r="C209" t="str">
            <v>USA &amp; Canada</v>
          </cell>
          <cell r="D209">
            <v>0</v>
          </cell>
          <cell r="E209">
            <v>3</v>
          </cell>
          <cell r="F209">
            <v>15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12</v>
          </cell>
        </row>
        <row r="210">
          <cell r="A210">
            <v>31564</v>
          </cell>
          <cell r="B210" t="str">
            <v>Edmonds Daybreakers</v>
          </cell>
          <cell r="C210" t="str">
            <v>USA &amp; Canada</v>
          </cell>
          <cell r="D210">
            <v>0</v>
          </cell>
          <cell r="E210">
            <v>45</v>
          </cell>
          <cell r="F210">
            <v>45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52635</v>
          </cell>
          <cell r="B211" t="str">
            <v>Kent Sunrise</v>
          </cell>
          <cell r="C211" t="str">
            <v>USA &amp; Canada</v>
          </cell>
          <cell r="D211">
            <v>0</v>
          </cell>
          <cell r="E211">
            <v>14</v>
          </cell>
          <cell r="F211">
            <v>14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53074</v>
          </cell>
          <cell r="B212" t="str">
            <v>Fremont (Seattle)</v>
          </cell>
          <cell r="C212" t="str">
            <v>USA &amp; Canada</v>
          </cell>
          <cell r="D212">
            <v>0</v>
          </cell>
          <cell r="E212">
            <v>16</v>
          </cell>
          <cell r="F212">
            <v>13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-3</v>
          </cell>
        </row>
        <row r="213">
          <cell r="A213">
            <v>61324</v>
          </cell>
          <cell r="B213" t="str">
            <v>Sammamish</v>
          </cell>
          <cell r="C213" t="str">
            <v>USA &amp; Canada</v>
          </cell>
          <cell r="D213">
            <v>0</v>
          </cell>
          <cell r="E213">
            <v>35</v>
          </cell>
          <cell r="F213">
            <v>33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-2</v>
          </cell>
        </row>
        <row r="214">
          <cell r="A214">
            <v>65294</v>
          </cell>
          <cell r="B214" t="str">
            <v>Covington</v>
          </cell>
          <cell r="C214" t="str">
            <v>USA &amp; Canada</v>
          </cell>
          <cell r="D214">
            <v>0</v>
          </cell>
          <cell r="E214">
            <v>19</v>
          </cell>
          <cell r="F214">
            <v>22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</v>
          </cell>
        </row>
        <row r="215">
          <cell r="A215">
            <v>65376</v>
          </cell>
          <cell r="B215" t="str">
            <v>Duvall</v>
          </cell>
          <cell r="C215" t="str">
            <v>USA &amp; Canada</v>
          </cell>
          <cell r="D215">
            <v>0</v>
          </cell>
          <cell r="E215">
            <v>25</v>
          </cell>
          <cell r="F215">
            <v>23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-2</v>
          </cell>
        </row>
        <row r="216">
          <cell r="A216">
            <v>65895</v>
          </cell>
          <cell r="B216" t="str">
            <v>Magnolia (Seattle)</v>
          </cell>
          <cell r="C216" t="str">
            <v>USA &amp; Canada</v>
          </cell>
          <cell r="D216">
            <v>0</v>
          </cell>
          <cell r="E216">
            <v>10</v>
          </cell>
          <cell r="F216">
            <v>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-1</v>
          </cell>
        </row>
        <row r="217">
          <cell r="A217">
            <v>74121</v>
          </cell>
          <cell r="B217" t="str">
            <v>Kirkland Downtown</v>
          </cell>
          <cell r="C217" t="str">
            <v>USA &amp; Canada</v>
          </cell>
          <cell r="D217">
            <v>0</v>
          </cell>
          <cell r="E217">
            <v>28</v>
          </cell>
          <cell r="F217">
            <v>25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-3</v>
          </cell>
        </row>
        <row r="218">
          <cell r="A218">
            <v>76249</v>
          </cell>
          <cell r="B218" t="str">
            <v>Lake Union Neighborhood (Seattle)</v>
          </cell>
          <cell r="C218" t="str">
            <v>USA &amp; Canada</v>
          </cell>
          <cell r="D218">
            <v>0</v>
          </cell>
          <cell r="E218">
            <v>45</v>
          </cell>
          <cell r="F218">
            <v>40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-5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2382</v>
          </cell>
          <cell r="F219">
            <v>2373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-9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  <cell r="K222" t="str">
            <v>Net Change from 1 July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  <cell r="K226">
            <v>0</v>
          </cell>
        </row>
        <row r="227">
          <cell r="A227" t="str">
            <v>Total Performance For District # 5030</v>
          </cell>
          <cell r="B227">
            <v>0</v>
          </cell>
          <cell r="C227">
            <v>0</v>
          </cell>
          <cell r="D227">
            <v>2382</v>
          </cell>
          <cell r="E227">
            <v>0</v>
          </cell>
          <cell r="F227">
            <v>0</v>
          </cell>
          <cell r="G227">
            <v>2373</v>
          </cell>
          <cell r="H227">
            <v>0</v>
          </cell>
          <cell r="I227">
            <v>-9</v>
          </cell>
          <cell r="J227">
            <v>0</v>
          </cell>
          <cell r="K227">
            <v>0</v>
          </cell>
        </row>
        <row r="229">
          <cell r="A229" t="str">
            <v>District ID 5080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  <cell r="K230" t="str">
            <v>Net Change from 1 July</v>
          </cell>
        </row>
        <row r="231">
          <cell r="A231">
            <v>232</v>
          </cell>
          <cell r="B231" t="str">
            <v>Castlegar</v>
          </cell>
          <cell r="C231" t="str">
            <v>USA &amp; Canada</v>
          </cell>
          <cell r="D231">
            <v>0</v>
          </cell>
          <cell r="E231">
            <v>41</v>
          </cell>
          <cell r="F231">
            <v>37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-4</v>
          </cell>
        </row>
        <row r="232">
          <cell r="A232">
            <v>233</v>
          </cell>
          <cell r="B232" t="str">
            <v>Cranbrook</v>
          </cell>
          <cell r="C232" t="str">
            <v>USA &amp; Canada</v>
          </cell>
          <cell r="D232">
            <v>0</v>
          </cell>
          <cell r="E232">
            <v>54</v>
          </cell>
          <cell r="F232">
            <v>57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3</v>
          </cell>
        </row>
        <row r="233">
          <cell r="A233">
            <v>234</v>
          </cell>
          <cell r="B233" t="str">
            <v>Creston</v>
          </cell>
          <cell r="C233" t="str">
            <v>USA &amp; Canada</v>
          </cell>
          <cell r="D233">
            <v>0</v>
          </cell>
          <cell r="E233">
            <v>22</v>
          </cell>
          <cell r="F233">
            <v>18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-4</v>
          </cell>
        </row>
        <row r="234">
          <cell r="A234">
            <v>235</v>
          </cell>
          <cell r="B234" t="str">
            <v>Fernie</v>
          </cell>
          <cell r="C234" t="str">
            <v>USA &amp; Canada</v>
          </cell>
          <cell r="D234">
            <v>0</v>
          </cell>
          <cell r="E234">
            <v>12</v>
          </cell>
          <cell r="F234">
            <v>12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236</v>
          </cell>
          <cell r="B235" t="str">
            <v>Grand Forks</v>
          </cell>
          <cell r="C235" t="str">
            <v>USA &amp; Canada</v>
          </cell>
          <cell r="D235">
            <v>0</v>
          </cell>
          <cell r="E235">
            <v>29</v>
          </cell>
          <cell r="F235">
            <v>31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237</v>
          </cell>
          <cell r="B236" t="str">
            <v>Invermere</v>
          </cell>
          <cell r="C236" t="str">
            <v>USA &amp; Canada</v>
          </cell>
          <cell r="D236">
            <v>0</v>
          </cell>
          <cell r="E236">
            <v>15</v>
          </cell>
          <cell r="F236">
            <v>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238</v>
          </cell>
          <cell r="B237" t="str">
            <v>Kimberley</v>
          </cell>
          <cell r="C237" t="str">
            <v>USA &amp; Canada</v>
          </cell>
          <cell r="D237">
            <v>0</v>
          </cell>
          <cell r="E237">
            <v>10</v>
          </cell>
          <cell r="F237">
            <v>10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239</v>
          </cell>
          <cell r="B238" t="str">
            <v>Nakusp</v>
          </cell>
          <cell r="C238" t="str">
            <v>USA &amp; Canada</v>
          </cell>
          <cell r="D238">
            <v>0</v>
          </cell>
          <cell r="E238">
            <v>9</v>
          </cell>
          <cell r="F238">
            <v>10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1</v>
          </cell>
        </row>
        <row r="239">
          <cell r="A239">
            <v>240</v>
          </cell>
          <cell r="B239" t="str">
            <v>Nelson</v>
          </cell>
          <cell r="C239" t="str">
            <v>USA &amp; Canada</v>
          </cell>
          <cell r="D239">
            <v>0</v>
          </cell>
          <cell r="E239">
            <v>52</v>
          </cell>
          <cell r="F239">
            <v>50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-2</v>
          </cell>
        </row>
        <row r="240">
          <cell r="A240">
            <v>241</v>
          </cell>
          <cell r="B240" t="str">
            <v>Rossland</v>
          </cell>
          <cell r="C240" t="str">
            <v>USA &amp; Canada</v>
          </cell>
          <cell r="D240">
            <v>0</v>
          </cell>
          <cell r="E240">
            <v>18</v>
          </cell>
          <cell r="F240">
            <v>19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</row>
        <row r="241">
          <cell r="A241">
            <v>243</v>
          </cell>
          <cell r="B241" t="str">
            <v>Trail</v>
          </cell>
          <cell r="C241" t="str">
            <v>USA &amp; Canada</v>
          </cell>
          <cell r="D241">
            <v>0</v>
          </cell>
          <cell r="E241">
            <v>20</v>
          </cell>
          <cell r="F241">
            <v>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244</v>
          </cell>
          <cell r="B242" t="str">
            <v>Coeur d'Alene</v>
          </cell>
          <cell r="C242" t="str">
            <v>USA &amp; Canada</v>
          </cell>
          <cell r="D242">
            <v>0</v>
          </cell>
          <cell r="E242">
            <v>172</v>
          </cell>
          <cell r="F242">
            <v>165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-7</v>
          </cell>
        </row>
        <row r="243">
          <cell r="A243">
            <v>246</v>
          </cell>
          <cell r="B243" t="str">
            <v>Kellogg</v>
          </cell>
          <cell r="C243" t="str">
            <v>USA &amp; Canada</v>
          </cell>
          <cell r="D243">
            <v>0</v>
          </cell>
          <cell r="E243">
            <v>23</v>
          </cell>
          <cell r="F243">
            <v>23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247</v>
          </cell>
          <cell r="B244" t="str">
            <v>Lewiston</v>
          </cell>
          <cell r="C244" t="str">
            <v>USA &amp; Canada</v>
          </cell>
          <cell r="D244">
            <v>0</v>
          </cell>
          <cell r="E244">
            <v>47</v>
          </cell>
          <cell r="F244">
            <v>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</v>
          </cell>
        </row>
        <row r="245">
          <cell r="A245">
            <v>249</v>
          </cell>
          <cell r="B245" t="str">
            <v>Moscow</v>
          </cell>
          <cell r="C245" t="str">
            <v>USA &amp; Canada</v>
          </cell>
          <cell r="D245">
            <v>0</v>
          </cell>
          <cell r="E245">
            <v>30</v>
          </cell>
          <cell r="F245">
            <v>30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250</v>
          </cell>
          <cell r="B246" t="str">
            <v>Orofino</v>
          </cell>
          <cell r="C246" t="str">
            <v>USA &amp; Canada</v>
          </cell>
          <cell r="D246">
            <v>0</v>
          </cell>
          <cell r="E246">
            <v>35</v>
          </cell>
          <cell r="F246">
            <v>37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2</v>
          </cell>
        </row>
        <row r="247">
          <cell r="A247">
            <v>251</v>
          </cell>
          <cell r="B247" t="str">
            <v>Sandpoint</v>
          </cell>
          <cell r="C247" t="str">
            <v>USA &amp; Canada</v>
          </cell>
          <cell r="D247">
            <v>0</v>
          </cell>
          <cell r="E247">
            <v>78</v>
          </cell>
          <cell r="F247">
            <v>82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4</v>
          </cell>
        </row>
        <row r="248">
          <cell r="A248">
            <v>252</v>
          </cell>
          <cell r="B248" t="str">
            <v>Wallace</v>
          </cell>
          <cell r="C248" t="str">
            <v>USA &amp; Canada</v>
          </cell>
          <cell r="D248">
            <v>0</v>
          </cell>
          <cell r="E248">
            <v>11</v>
          </cell>
          <cell r="F248">
            <v>10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-1</v>
          </cell>
        </row>
        <row r="249">
          <cell r="A249">
            <v>254</v>
          </cell>
          <cell r="B249" t="str">
            <v>Tri-Cities Sunrise (Burbank)</v>
          </cell>
          <cell r="C249" t="str">
            <v>USA &amp; Canada</v>
          </cell>
          <cell r="D249">
            <v>0</v>
          </cell>
          <cell r="E249">
            <v>69</v>
          </cell>
          <cell r="F249">
            <v>72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</v>
          </cell>
        </row>
        <row r="250">
          <cell r="A250">
            <v>256</v>
          </cell>
          <cell r="B250" t="str">
            <v>Clarkston</v>
          </cell>
          <cell r="C250" t="str">
            <v>USA &amp; Canada</v>
          </cell>
          <cell r="D250">
            <v>0</v>
          </cell>
          <cell r="E250">
            <v>29</v>
          </cell>
          <cell r="F250">
            <v>33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</v>
          </cell>
        </row>
        <row r="251">
          <cell r="A251">
            <v>257</v>
          </cell>
          <cell r="B251" t="str">
            <v>Colfax</v>
          </cell>
          <cell r="C251" t="str">
            <v>USA &amp; Canada</v>
          </cell>
          <cell r="D251">
            <v>0</v>
          </cell>
          <cell r="E251">
            <v>25</v>
          </cell>
          <cell r="F251">
            <v>26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</v>
          </cell>
        </row>
        <row r="252">
          <cell r="A252">
            <v>258</v>
          </cell>
          <cell r="B252" t="str">
            <v>Colville</v>
          </cell>
          <cell r="C252" t="str">
            <v>USA &amp; Canada</v>
          </cell>
          <cell r="D252">
            <v>0</v>
          </cell>
          <cell r="E252">
            <v>66</v>
          </cell>
          <cell r="F252">
            <v>70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4</v>
          </cell>
        </row>
        <row r="253">
          <cell r="A253">
            <v>259</v>
          </cell>
          <cell r="B253" t="str">
            <v>Deer Park</v>
          </cell>
          <cell r="C253" t="str">
            <v>USA &amp; Canada</v>
          </cell>
          <cell r="D253">
            <v>0</v>
          </cell>
          <cell r="E253">
            <v>21</v>
          </cell>
          <cell r="F253">
            <v>18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-3</v>
          </cell>
        </row>
        <row r="254">
          <cell r="A254">
            <v>260</v>
          </cell>
          <cell r="B254" t="str">
            <v>Pasco-Kennewick</v>
          </cell>
          <cell r="C254" t="str">
            <v>USA &amp; Canada</v>
          </cell>
          <cell r="D254">
            <v>0</v>
          </cell>
          <cell r="E254">
            <v>52</v>
          </cell>
          <cell r="F254">
            <v>55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</v>
          </cell>
        </row>
        <row r="255">
          <cell r="A255">
            <v>261</v>
          </cell>
          <cell r="B255" t="str">
            <v>Pullman</v>
          </cell>
          <cell r="C255" t="str">
            <v>USA &amp; Canada</v>
          </cell>
          <cell r="D255">
            <v>0</v>
          </cell>
          <cell r="E255">
            <v>26</v>
          </cell>
          <cell r="F255">
            <v>27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</v>
          </cell>
        </row>
        <row r="256">
          <cell r="A256">
            <v>262</v>
          </cell>
          <cell r="B256" t="str">
            <v>Richland</v>
          </cell>
          <cell r="C256" t="str">
            <v>USA &amp; Canada</v>
          </cell>
          <cell r="D256">
            <v>0</v>
          </cell>
          <cell r="E256">
            <v>67</v>
          </cell>
          <cell r="F256">
            <v>65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-2</v>
          </cell>
        </row>
        <row r="257">
          <cell r="A257">
            <v>263</v>
          </cell>
          <cell r="B257" t="str">
            <v>Spokane</v>
          </cell>
          <cell r="C257" t="str">
            <v>USA &amp; Canada</v>
          </cell>
          <cell r="D257">
            <v>0</v>
          </cell>
          <cell r="E257">
            <v>250</v>
          </cell>
          <cell r="F257">
            <v>225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-25</v>
          </cell>
        </row>
        <row r="258">
          <cell r="A258">
            <v>266</v>
          </cell>
          <cell r="B258" t="str">
            <v>Spokane North</v>
          </cell>
          <cell r="C258" t="str">
            <v>USA &amp; Canada</v>
          </cell>
          <cell r="D258">
            <v>0</v>
          </cell>
          <cell r="E258">
            <v>20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267</v>
          </cell>
          <cell r="B259" t="str">
            <v>Spokane South</v>
          </cell>
          <cell r="C259" t="str">
            <v>USA &amp; Canada</v>
          </cell>
          <cell r="D259">
            <v>0</v>
          </cell>
          <cell r="E259">
            <v>30</v>
          </cell>
          <cell r="F259">
            <v>29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-1</v>
          </cell>
        </row>
        <row r="260">
          <cell r="A260">
            <v>268</v>
          </cell>
          <cell r="B260" t="str">
            <v>Greater Spokane Valley</v>
          </cell>
          <cell r="C260" t="str">
            <v>USA &amp; Canada</v>
          </cell>
          <cell r="D260">
            <v>0</v>
          </cell>
          <cell r="E260">
            <v>34</v>
          </cell>
          <cell r="F260">
            <v>33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</v>
          </cell>
        </row>
        <row r="261">
          <cell r="A261">
            <v>269</v>
          </cell>
          <cell r="B261" t="str">
            <v>Spokane Valley-Sunrise</v>
          </cell>
          <cell r="C261" t="str">
            <v>USA &amp; Canada</v>
          </cell>
          <cell r="D261">
            <v>0</v>
          </cell>
          <cell r="E261">
            <v>20</v>
          </cell>
          <cell r="F261">
            <v>24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4</v>
          </cell>
        </row>
        <row r="262">
          <cell r="A262">
            <v>271</v>
          </cell>
          <cell r="B262" t="str">
            <v>Walla Walla</v>
          </cell>
          <cell r="C262" t="str">
            <v>USA &amp; Canada</v>
          </cell>
          <cell r="D262">
            <v>0</v>
          </cell>
          <cell r="E262">
            <v>174</v>
          </cell>
          <cell r="F262">
            <v>164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-10</v>
          </cell>
        </row>
        <row r="263">
          <cell r="A263">
            <v>21526</v>
          </cell>
          <cell r="B263" t="str">
            <v>Spokane Aurora Northwest</v>
          </cell>
          <cell r="C263" t="str">
            <v>USA &amp; Canada</v>
          </cell>
          <cell r="D263">
            <v>0</v>
          </cell>
          <cell r="E263">
            <v>44</v>
          </cell>
          <cell r="F263">
            <v>43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-1</v>
          </cell>
        </row>
        <row r="264">
          <cell r="A264">
            <v>21710</v>
          </cell>
          <cell r="B264" t="str">
            <v>Golden</v>
          </cell>
          <cell r="C264" t="str">
            <v>USA &amp; Canada</v>
          </cell>
          <cell r="D264">
            <v>0</v>
          </cell>
          <cell r="E264">
            <v>24</v>
          </cell>
          <cell r="F264">
            <v>24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22471</v>
          </cell>
          <cell r="B265" t="str">
            <v>Columbia Center Kennewick</v>
          </cell>
          <cell r="C265" t="str">
            <v>USA &amp; Canada</v>
          </cell>
          <cell r="D265">
            <v>0</v>
          </cell>
          <cell r="E265">
            <v>114</v>
          </cell>
          <cell r="F265">
            <v>110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-4</v>
          </cell>
        </row>
        <row r="266">
          <cell r="A266">
            <v>28701</v>
          </cell>
          <cell r="B266" t="str">
            <v>Lewiston Clarkston Sunrise</v>
          </cell>
          <cell r="C266" t="str">
            <v>USA &amp; Canada</v>
          </cell>
          <cell r="D266">
            <v>0</v>
          </cell>
          <cell r="E266">
            <v>15</v>
          </cell>
          <cell r="F266">
            <v>16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</row>
        <row r="267">
          <cell r="A267">
            <v>28969</v>
          </cell>
          <cell r="B267" t="str">
            <v>Creston Valley</v>
          </cell>
          <cell r="C267" t="str">
            <v>USA &amp; Canada</v>
          </cell>
          <cell r="D267">
            <v>0</v>
          </cell>
          <cell r="E267">
            <v>30</v>
          </cell>
          <cell r="F267">
            <v>31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</v>
          </cell>
        </row>
        <row r="268">
          <cell r="A268">
            <v>29263</v>
          </cell>
          <cell r="B268" t="str">
            <v>Nelson Daybreak</v>
          </cell>
          <cell r="C268" t="str">
            <v>USA &amp; Canada</v>
          </cell>
          <cell r="D268">
            <v>0</v>
          </cell>
          <cell r="E268">
            <v>20</v>
          </cell>
          <cell r="F268">
            <v>21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29335</v>
          </cell>
          <cell r="B269" t="str">
            <v>Richland Riverside</v>
          </cell>
          <cell r="C269" t="str">
            <v>USA &amp; Canada</v>
          </cell>
          <cell r="D269">
            <v>0</v>
          </cell>
          <cell r="E269">
            <v>19</v>
          </cell>
          <cell r="F269">
            <v>21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2</v>
          </cell>
        </row>
        <row r="270">
          <cell r="A270">
            <v>30546</v>
          </cell>
          <cell r="B270" t="str">
            <v>Walla Walla Sunrise</v>
          </cell>
          <cell r="C270" t="str">
            <v>USA &amp; Canada</v>
          </cell>
          <cell r="D270">
            <v>0</v>
          </cell>
          <cell r="E270">
            <v>46</v>
          </cell>
          <cell r="F270">
            <v>40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-6</v>
          </cell>
        </row>
        <row r="271">
          <cell r="A271">
            <v>30677</v>
          </cell>
          <cell r="B271" t="str">
            <v>Coeur d'Alene Sunrise</v>
          </cell>
          <cell r="C271" t="str">
            <v>USA &amp; Canada</v>
          </cell>
          <cell r="D271">
            <v>0</v>
          </cell>
          <cell r="E271">
            <v>62</v>
          </cell>
          <cell r="F271">
            <v>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2</v>
          </cell>
        </row>
        <row r="272">
          <cell r="A272">
            <v>31026</v>
          </cell>
          <cell r="B272" t="str">
            <v>Post Falls</v>
          </cell>
          <cell r="C272" t="str">
            <v>USA &amp; Canada</v>
          </cell>
          <cell r="D272">
            <v>0</v>
          </cell>
          <cell r="E272">
            <v>28</v>
          </cell>
          <cell r="F272">
            <v>27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-1</v>
          </cell>
        </row>
        <row r="273">
          <cell r="A273">
            <v>31691</v>
          </cell>
          <cell r="B273" t="str">
            <v>Newport, Washington - Priest River</v>
          </cell>
          <cell r="C273" t="str">
            <v>USA &amp; Canada</v>
          </cell>
          <cell r="D273">
            <v>0</v>
          </cell>
          <cell r="E273">
            <v>31</v>
          </cell>
          <cell r="F273">
            <v>28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-3</v>
          </cell>
        </row>
        <row r="274">
          <cell r="A274">
            <v>50240</v>
          </cell>
          <cell r="B274" t="str">
            <v>Cranbrook Sunrise</v>
          </cell>
          <cell r="C274" t="str">
            <v>USA &amp; Canada</v>
          </cell>
          <cell r="D274">
            <v>0</v>
          </cell>
          <cell r="E274">
            <v>40</v>
          </cell>
          <cell r="F274">
            <v>42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</v>
          </cell>
        </row>
        <row r="275">
          <cell r="A275">
            <v>52719</v>
          </cell>
          <cell r="B275" t="str">
            <v>Castlegar Sunrise 2000</v>
          </cell>
          <cell r="C275" t="str">
            <v>USA &amp; Canada</v>
          </cell>
          <cell r="D275">
            <v>0</v>
          </cell>
          <cell r="E275">
            <v>28</v>
          </cell>
          <cell r="F275">
            <v>28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53073</v>
          </cell>
          <cell r="B276" t="str">
            <v>Columbia Valley Daybreak (Kennewick)</v>
          </cell>
          <cell r="C276" t="str">
            <v>USA &amp; Canada</v>
          </cell>
          <cell r="D276">
            <v>0</v>
          </cell>
          <cell r="E276">
            <v>22</v>
          </cell>
          <cell r="F276">
            <v>26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</v>
          </cell>
        </row>
        <row r="277">
          <cell r="A277">
            <v>57984</v>
          </cell>
          <cell r="B277" t="str">
            <v>St. Maries</v>
          </cell>
          <cell r="C277" t="str">
            <v>USA &amp; Canada</v>
          </cell>
          <cell r="D277">
            <v>0</v>
          </cell>
          <cell r="E277">
            <v>22</v>
          </cell>
          <cell r="F277">
            <v>22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58884</v>
          </cell>
          <cell r="B278" t="str">
            <v>Bonners Ferry</v>
          </cell>
          <cell r="C278" t="str">
            <v>USA &amp; Canada</v>
          </cell>
          <cell r="D278">
            <v>0</v>
          </cell>
          <cell r="E278">
            <v>47</v>
          </cell>
          <cell r="F278">
            <v>46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-1</v>
          </cell>
        </row>
        <row r="279">
          <cell r="A279">
            <v>61914</v>
          </cell>
          <cell r="B279" t="str">
            <v>Radium Hot Springs Sunrise</v>
          </cell>
          <cell r="C279" t="str">
            <v>USA &amp; Canada</v>
          </cell>
          <cell r="D279">
            <v>0</v>
          </cell>
          <cell r="E279">
            <v>16</v>
          </cell>
          <cell r="F279">
            <v>19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</v>
          </cell>
        </row>
        <row r="280">
          <cell r="A280">
            <v>63114</v>
          </cell>
          <cell r="B280" t="str">
            <v>Kettle Falls</v>
          </cell>
          <cell r="C280" t="str">
            <v>USA &amp; Canada</v>
          </cell>
          <cell r="D280">
            <v>0</v>
          </cell>
          <cell r="E280">
            <v>12</v>
          </cell>
          <cell r="F280">
            <v>12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67154</v>
          </cell>
          <cell r="B281" t="str">
            <v>Liberty Lake Centennial</v>
          </cell>
          <cell r="C281" t="str">
            <v>USA &amp; Canada</v>
          </cell>
          <cell r="D281">
            <v>0</v>
          </cell>
          <cell r="E281">
            <v>30</v>
          </cell>
          <cell r="F281">
            <v>34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4</v>
          </cell>
        </row>
        <row r="282">
          <cell r="A282">
            <v>69179</v>
          </cell>
          <cell r="B282" t="str">
            <v>Ponderay Centennial</v>
          </cell>
          <cell r="C282" t="str">
            <v>USA &amp; Canada</v>
          </cell>
          <cell r="D282">
            <v>0</v>
          </cell>
          <cell r="E282">
            <v>16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-1</v>
          </cell>
        </row>
        <row r="283">
          <cell r="A283">
            <v>82489</v>
          </cell>
          <cell r="B283" t="str">
            <v>Waneta Trail Sunrise</v>
          </cell>
          <cell r="C283" t="str">
            <v>USA &amp; Canada</v>
          </cell>
          <cell r="D283">
            <v>0</v>
          </cell>
          <cell r="E283">
            <v>10</v>
          </cell>
          <cell r="F283">
            <v>10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83256</v>
          </cell>
          <cell r="B284" t="str">
            <v>Coeur d'Alene-Evening</v>
          </cell>
          <cell r="C284" t="str">
            <v>USA &amp; Canada</v>
          </cell>
          <cell r="D284">
            <v>0</v>
          </cell>
          <cell r="E284">
            <v>21</v>
          </cell>
          <cell r="F284">
            <v>18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-3</v>
          </cell>
        </row>
        <row r="285">
          <cell r="A285">
            <v>90076</v>
          </cell>
          <cell r="B285" t="str">
            <v>District 5080 Passport</v>
          </cell>
          <cell r="C285" t="str">
            <v>USA &amp; Canada</v>
          </cell>
          <cell r="D285">
            <v>0</v>
          </cell>
          <cell r="E285">
            <v>20</v>
          </cell>
          <cell r="F285">
            <v>19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-1</v>
          </cell>
        </row>
        <row r="286">
          <cell r="A286">
            <v>90084</v>
          </cell>
          <cell r="B286" t="str">
            <v>Columbia River Passport</v>
          </cell>
          <cell r="C286" t="str">
            <v>USA &amp; Canada</v>
          </cell>
          <cell r="D286">
            <v>0</v>
          </cell>
          <cell r="E286">
            <v>20</v>
          </cell>
          <cell r="F286">
            <v>19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-1</v>
          </cell>
        </row>
        <row r="287">
          <cell r="A287" t="str">
            <v>Existing Club Totals</v>
          </cell>
          <cell r="B287">
            <v>0</v>
          </cell>
          <cell r="C287">
            <v>0</v>
          </cell>
          <cell r="D287">
            <v>0</v>
          </cell>
          <cell r="E287">
            <v>2298</v>
          </cell>
          <cell r="F287">
            <v>2270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-28</v>
          </cell>
        </row>
        <row r="289">
          <cell r="A289" t="str">
            <v>No New Clubs Chartered Since 1 July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Club ID</v>
          </cell>
          <cell r="B290" t="str">
            <v>Club Name</v>
          </cell>
          <cell r="C290" t="str">
            <v>Region 14 Name</v>
          </cell>
          <cell r="D290">
            <v>0</v>
          </cell>
          <cell r="E290" t="str">
            <v>Member Count @ 1 July</v>
          </cell>
          <cell r="F290" t="str">
            <v>Member Count @ Current</v>
          </cell>
          <cell r="G290">
            <v>0</v>
          </cell>
          <cell r="H290" t="str">
            <v>Termination Reason</v>
          </cell>
          <cell r="I290">
            <v>0</v>
          </cell>
          <cell r="J290" t="str">
            <v>Termination Date</v>
          </cell>
          <cell r="K290" t="str">
            <v>Net Change from 1 July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New Club Totals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>Member at 1 July</v>
          </cell>
          <cell r="E294">
            <v>0</v>
          </cell>
          <cell r="F294">
            <v>0</v>
          </cell>
          <cell r="G294" t="str">
            <v>Member @ Current</v>
          </cell>
          <cell r="H294">
            <v>0</v>
          </cell>
          <cell r="I294" t="str">
            <v>Net Change from 1 July</v>
          </cell>
          <cell r="J294">
            <v>0</v>
          </cell>
          <cell r="K294">
            <v>0</v>
          </cell>
        </row>
        <row r="295">
          <cell r="A295" t="str">
            <v>Total Performance For District # 5080</v>
          </cell>
          <cell r="B295">
            <v>0</v>
          </cell>
          <cell r="C295">
            <v>0</v>
          </cell>
          <cell r="D295">
            <v>2298</v>
          </cell>
          <cell r="E295">
            <v>0</v>
          </cell>
          <cell r="F295">
            <v>0</v>
          </cell>
          <cell r="G295">
            <v>2270</v>
          </cell>
          <cell r="H295">
            <v>0</v>
          </cell>
          <cell r="I295">
            <v>-28</v>
          </cell>
          <cell r="J295">
            <v>0</v>
          </cell>
          <cell r="K295">
            <v>0</v>
          </cell>
        </row>
        <row r="297">
          <cell r="A297" t="str">
            <v>District ID 5100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Club ID</v>
          </cell>
          <cell r="B298" t="str">
            <v>Club Name</v>
          </cell>
          <cell r="C298" t="str">
            <v>Region 14 Name</v>
          </cell>
          <cell r="D298">
            <v>0</v>
          </cell>
          <cell r="E298" t="str">
            <v>Member Count @ 1 July</v>
          </cell>
          <cell r="F298" t="str">
            <v>Member Count @ Current</v>
          </cell>
          <cell r="G298">
            <v>0</v>
          </cell>
          <cell r="H298" t="str">
            <v>Termination Reason</v>
          </cell>
          <cell r="I298">
            <v>0</v>
          </cell>
          <cell r="J298" t="str">
            <v>Termination Date</v>
          </cell>
          <cell r="K298" t="str">
            <v>Net Change from 1 July</v>
          </cell>
        </row>
        <row r="299">
          <cell r="A299">
            <v>272</v>
          </cell>
          <cell r="B299" t="str">
            <v>Albina (Portland)</v>
          </cell>
          <cell r="C299" t="str">
            <v>USA &amp; Canada</v>
          </cell>
          <cell r="D299">
            <v>0</v>
          </cell>
          <cell r="E299">
            <v>9</v>
          </cell>
          <cell r="F299">
            <v>12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</v>
          </cell>
        </row>
        <row r="300">
          <cell r="A300">
            <v>274</v>
          </cell>
          <cell r="B300" t="str">
            <v>Astoria</v>
          </cell>
          <cell r="C300" t="str">
            <v>USA &amp; Canada</v>
          </cell>
          <cell r="D300">
            <v>0</v>
          </cell>
          <cell r="E300">
            <v>45</v>
          </cell>
          <cell r="F300">
            <v>46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</v>
          </cell>
        </row>
        <row r="301">
          <cell r="A301">
            <v>276</v>
          </cell>
          <cell r="B301" t="str">
            <v>Beaverton</v>
          </cell>
          <cell r="C301" t="str">
            <v>USA &amp; Canada</v>
          </cell>
          <cell r="D301">
            <v>0</v>
          </cell>
          <cell r="E301">
            <v>74</v>
          </cell>
          <cell r="F301">
            <v>79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5</v>
          </cell>
        </row>
        <row r="302">
          <cell r="A302">
            <v>278</v>
          </cell>
          <cell r="B302" t="str">
            <v>Canby</v>
          </cell>
          <cell r="C302" t="str">
            <v>USA &amp; Canada</v>
          </cell>
          <cell r="D302">
            <v>0</v>
          </cell>
          <cell r="E302">
            <v>58</v>
          </cell>
          <cell r="F302">
            <v>58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279</v>
          </cell>
          <cell r="B303" t="str">
            <v>Clackamas</v>
          </cell>
          <cell r="C303" t="str">
            <v>USA &amp; Canada</v>
          </cell>
          <cell r="D303">
            <v>0</v>
          </cell>
          <cell r="E303">
            <v>76</v>
          </cell>
          <cell r="F303">
            <v>72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-4</v>
          </cell>
        </row>
        <row r="304">
          <cell r="A304">
            <v>280</v>
          </cell>
          <cell r="B304" t="str">
            <v>Columbia County</v>
          </cell>
          <cell r="C304" t="str">
            <v>USA &amp; Canada</v>
          </cell>
          <cell r="D304">
            <v>0</v>
          </cell>
          <cell r="E304">
            <v>20</v>
          </cell>
          <cell r="F304">
            <v>20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282</v>
          </cell>
          <cell r="B305" t="str">
            <v>Dallas</v>
          </cell>
          <cell r="C305" t="str">
            <v>USA &amp; Canada</v>
          </cell>
          <cell r="D305">
            <v>0</v>
          </cell>
          <cell r="E305">
            <v>45</v>
          </cell>
          <cell r="F305">
            <v>46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283</v>
          </cell>
          <cell r="B306" t="str">
            <v>East Portland</v>
          </cell>
          <cell r="C306" t="str">
            <v>USA &amp; Canada</v>
          </cell>
          <cell r="D306">
            <v>0</v>
          </cell>
          <cell r="E306">
            <v>71</v>
          </cell>
          <cell r="F306">
            <v>67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-4</v>
          </cell>
        </row>
        <row r="307">
          <cell r="A307">
            <v>284</v>
          </cell>
          <cell r="B307" t="str">
            <v>East Salem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285</v>
          </cell>
          <cell r="B308" t="str">
            <v>Forest Grove</v>
          </cell>
          <cell r="C308" t="str">
            <v>USA &amp; Canada</v>
          </cell>
          <cell r="D308">
            <v>0</v>
          </cell>
          <cell r="E308">
            <v>91</v>
          </cell>
          <cell r="F308">
            <v>90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286</v>
          </cell>
          <cell r="B309" t="str">
            <v>Gresham</v>
          </cell>
          <cell r="C309" t="str">
            <v>USA &amp; Canada</v>
          </cell>
          <cell r="D309">
            <v>0</v>
          </cell>
          <cell r="E309">
            <v>49</v>
          </cell>
          <cell r="F309">
            <v>51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2</v>
          </cell>
        </row>
        <row r="310">
          <cell r="A310">
            <v>287</v>
          </cell>
          <cell r="B310" t="str">
            <v>Hermiston</v>
          </cell>
          <cell r="C310" t="str">
            <v>USA &amp; Canada</v>
          </cell>
          <cell r="D310">
            <v>0</v>
          </cell>
          <cell r="E310">
            <v>67</v>
          </cell>
          <cell r="F310">
            <v>75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8</v>
          </cell>
        </row>
        <row r="311">
          <cell r="A311">
            <v>288</v>
          </cell>
          <cell r="B311" t="str">
            <v>Hillsboro</v>
          </cell>
          <cell r="C311" t="str">
            <v>USA &amp; Canada</v>
          </cell>
          <cell r="D311">
            <v>0</v>
          </cell>
          <cell r="E311">
            <v>43</v>
          </cell>
          <cell r="F311">
            <v>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4</v>
          </cell>
        </row>
        <row r="312">
          <cell r="A312">
            <v>289</v>
          </cell>
          <cell r="B312" t="str">
            <v>Hood River</v>
          </cell>
          <cell r="C312" t="str">
            <v>USA &amp; Canada</v>
          </cell>
          <cell r="D312">
            <v>0</v>
          </cell>
          <cell r="E312">
            <v>105</v>
          </cell>
          <cell r="F312">
            <v>97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-8</v>
          </cell>
        </row>
        <row r="313">
          <cell r="A313">
            <v>290</v>
          </cell>
          <cell r="B313" t="str">
            <v>Keizer</v>
          </cell>
          <cell r="C313" t="str">
            <v>USA &amp; Canada</v>
          </cell>
          <cell r="D313">
            <v>0</v>
          </cell>
          <cell r="E313">
            <v>69</v>
          </cell>
          <cell r="F313">
            <v>68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-1</v>
          </cell>
        </row>
        <row r="314">
          <cell r="A314">
            <v>291</v>
          </cell>
          <cell r="B314" t="str">
            <v>La Grande</v>
          </cell>
          <cell r="C314" t="str">
            <v>USA &amp; Canada</v>
          </cell>
          <cell r="D314">
            <v>0</v>
          </cell>
          <cell r="E314">
            <v>51</v>
          </cell>
          <cell r="F314">
            <v>48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292</v>
          </cell>
          <cell r="B315" t="str">
            <v>Lake Oswego</v>
          </cell>
          <cell r="C315" t="str">
            <v>USA &amp; Canada</v>
          </cell>
          <cell r="D315">
            <v>0</v>
          </cell>
          <cell r="E315">
            <v>156</v>
          </cell>
          <cell r="F315">
            <v>159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</v>
          </cell>
        </row>
        <row r="316">
          <cell r="A316">
            <v>293</v>
          </cell>
          <cell r="B316" t="str">
            <v>McMinnville</v>
          </cell>
          <cell r="C316" t="str">
            <v>USA &amp; Canada</v>
          </cell>
          <cell r="D316">
            <v>0</v>
          </cell>
          <cell r="E316">
            <v>51</v>
          </cell>
          <cell r="F316">
            <v>48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-3</v>
          </cell>
        </row>
        <row r="317">
          <cell r="A317">
            <v>294</v>
          </cell>
          <cell r="B317" t="str">
            <v>Milton-Freewater</v>
          </cell>
          <cell r="C317" t="str">
            <v>USA &amp; Canada</v>
          </cell>
          <cell r="D317">
            <v>0</v>
          </cell>
          <cell r="E317">
            <v>24</v>
          </cell>
          <cell r="F317">
            <v>27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3</v>
          </cell>
        </row>
        <row r="318">
          <cell r="A318">
            <v>295</v>
          </cell>
          <cell r="B318" t="str">
            <v>Milwaukie</v>
          </cell>
          <cell r="C318" t="str">
            <v>USA &amp; Canada</v>
          </cell>
          <cell r="D318">
            <v>0</v>
          </cell>
          <cell r="E318">
            <v>50</v>
          </cell>
          <cell r="F318">
            <v>54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4</v>
          </cell>
        </row>
        <row r="319">
          <cell r="A319">
            <v>296</v>
          </cell>
          <cell r="B319" t="str">
            <v>Molalla</v>
          </cell>
          <cell r="C319" t="str">
            <v>USA &amp; Canada</v>
          </cell>
          <cell r="D319">
            <v>0</v>
          </cell>
          <cell r="E319">
            <v>13</v>
          </cell>
          <cell r="F319">
            <v>12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-1</v>
          </cell>
        </row>
        <row r="320">
          <cell r="A320">
            <v>297</v>
          </cell>
          <cell r="B320" t="str">
            <v>Monmouth-Independence</v>
          </cell>
          <cell r="C320" t="str">
            <v>USA &amp; Canada</v>
          </cell>
          <cell r="D320">
            <v>0</v>
          </cell>
          <cell r="E320">
            <v>25</v>
          </cell>
          <cell r="F320">
            <v>25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298</v>
          </cell>
          <cell r="B321" t="str">
            <v>Newberg</v>
          </cell>
          <cell r="C321" t="str">
            <v>USA &amp; Canada</v>
          </cell>
          <cell r="D321">
            <v>0</v>
          </cell>
          <cell r="E321">
            <v>63</v>
          </cell>
          <cell r="F321">
            <v>63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299</v>
          </cell>
          <cell r="B322" t="str">
            <v>Northeast Portland</v>
          </cell>
          <cell r="C322" t="str">
            <v>USA &amp; Canada</v>
          </cell>
          <cell r="D322">
            <v>0</v>
          </cell>
          <cell r="E322">
            <v>7</v>
          </cell>
          <cell r="F322">
            <v>10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</v>
          </cell>
        </row>
        <row r="323">
          <cell r="A323">
            <v>301</v>
          </cell>
          <cell r="B323" t="str">
            <v>Oregon City</v>
          </cell>
          <cell r="C323" t="str">
            <v>USA &amp; Canada</v>
          </cell>
          <cell r="D323">
            <v>0</v>
          </cell>
          <cell r="E323">
            <v>54</v>
          </cell>
          <cell r="F323">
            <v>52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-2</v>
          </cell>
        </row>
        <row r="324">
          <cell r="A324">
            <v>302</v>
          </cell>
          <cell r="B324" t="str">
            <v>Pendleton</v>
          </cell>
          <cell r="C324" t="str">
            <v>USA &amp; Canada</v>
          </cell>
          <cell r="D324">
            <v>0</v>
          </cell>
          <cell r="E324">
            <v>114</v>
          </cell>
          <cell r="F324">
            <v>105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-9</v>
          </cell>
        </row>
        <row r="325">
          <cell r="A325">
            <v>303</v>
          </cell>
          <cell r="B325" t="str">
            <v>Portland</v>
          </cell>
          <cell r="C325" t="str">
            <v>USA &amp; Canada</v>
          </cell>
          <cell r="D325">
            <v>0</v>
          </cell>
          <cell r="E325">
            <v>200</v>
          </cell>
          <cell r="F325">
            <v>205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5</v>
          </cell>
        </row>
        <row r="326">
          <cell r="A326">
            <v>304</v>
          </cell>
          <cell r="B326" t="str">
            <v>Portland Pearl</v>
          </cell>
          <cell r="C326" t="str">
            <v>USA &amp; Canada</v>
          </cell>
          <cell r="D326">
            <v>0</v>
          </cell>
          <cell r="E326">
            <v>74</v>
          </cell>
          <cell r="F326">
            <v>77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</v>
          </cell>
        </row>
        <row r="327">
          <cell r="A327">
            <v>306</v>
          </cell>
          <cell r="B327" t="str">
            <v>Salem</v>
          </cell>
          <cell r="C327" t="str">
            <v>USA &amp; Canada</v>
          </cell>
          <cell r="D327">
            <v>0</v>
          </cell>
          <cell r="E327">
            <v>172</v>
          </cell>
          <cell r="F327">
            <v>178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</v>
          </cell>
        </row>
        <row r="328">
          <cell r="A328">
            <v>307</v>
          </cell>
          <cell r="B328" t="str">
            <v>Seaside</v>
          </cell>
          <cell r="C328" t="str">
            <v>USA &amp; Canada</v>
          </cell>
          <cell r="D328">
            <v>0</v>
          </cell>
          <cell r="E328">
            <v>44</v>
          </cell>
          <cell r="F328">
            <v>46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</v>
          </cell>
        </row>
        <row r="329">
          <cell r="A329">
            <v>308</v>
          </cell>
          <cell r="B329" t="str">
            <v>Sheridan</v>
          </cell>
          <cell r="C329" t="str">
            <v>USA &amp; Canada</v>
          </cell>
          <cell r="D329">
            <v>0</v>
          </cell>
          <cell r="E329">
            <v>13</v>
          </cell>
          <cell r="F329">
            <v>14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</row>
        <row r="330">
          <cell r="A330">
            <v>309</v>
          </cell>
          <cell r="B330" t="str">
            <v>Silverton</v>
          </cell>
          <cell r="C330" t="str">
            <v>USA &amp; Canada</v>
          </cell>
          <cell r="D330">
            <v>0</v>
          </cell>
          <cell r="E330">
            <v>53</v>
          </cell>
          <cell r="F330">
            <v>53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310</v>
          </cell>
          <cell r="B331" t="str">
            <v>Southeast Portland</v>
          </cell>
          <cell r="C331" t="str">
            <v>USA &amp; Canada</v>
          </cell>
          <cell r="D331">
            <v>0</v>
          </cell>
          <cell r="E331">
            <v>17</v>
          </cell>
          <cell r="F331">
            <v>15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-2</v>
          </cell>
        </row>
        <row r="332">
          <cell r="A332">
            <v>311</v>
          </cell>
          <cell r="B332" t="str">
            <v>South Salem</v>
          </cell>
          <cell r="C332" t="str">
            <v>USA &amp; Canada</v>
          </cell>
          <cell r="D332">
            <v>0</v>
          </cell>
          <cell r="E332">
            <v>27</v>
          </cell>
          <cell r="F332">
            <v>30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3</v>
          </cell>
        </row>
        <row r="333">
          <cell r="A333">
            <v>313</v>
          </cell>
          <cell r="B333" t="str">
            <v>Stayton Area</v>
          </cell>
          <cell r="C333" t="str">
            <v>USA &amp; Canada</v>
          </cell>
          <cell r="D333">
            <v>0</v>
          </cell>
          <cell r="E333">
            <v>44</v>
          </cell>
          <cell r="F333">
            <v>38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-6</v>
          </cell>
        </row>
        <row r="334">
          <cell r="A334">
            <v>314</v>
          </cell>
          <cell r="B334" t="str">
            <v>The Dalles</v>
          </cell>
          <cell r="C334" t="str">
            <v>USA &amp; Canada</v>
          </cell>
          <cell r="D334">
            <v>0</v>
          </cell>
          <cell r="E334">
            <v>32</v>
          </cell>
          <cell r="F334">
            <v>33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315</v>
          </cell>
          <cell r="B335" t="str">
            <v>Tigard</v>
          </cell>
          <cell r="C335" t="str">
            <v>USA &amp; Canada</v>
          </cell>
          <cell r="D335">
            <v>0</v>
          </cell>
          <cell r="E335">
            <v>50</v>
          </cell>
          <cell r="F335">
            <v>49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-1</v>
          </cell>
        </row>
        <row r="336">
          <cell r="A336">
            <v>316</v>
          </cell>
          <cell r="B336" t="str">
            <v>Tualatin</v>
          </cell>
          <cell r="C336" t="str">
            <v>USA &amp; Canada</v>
          </cell>
          <cell r="D336">
            <v>0</v>
          </cell>
          <cell r="E336">
            <v>50</v>
          </cell>
          <cell r="F336">
            <v>48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-2</v>
          </cell>
        </row>
        <row r="337">
          <cell r="A337">
            <v>317</v>
          </cell>
          <cell r="B337" t="str">
            <v>Wallowa County</v>
          </cell>
          <cell r="C337" t="str">
            <v>USA &amp; Canada</v>
          </cell>
          <cell r="D337">
            <v>0</v>
          </cell>
          <cell r="E337">
            <v>40</v>
          </cell>
          <cell r="F337">
            <v>42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</v>
          </cell>
        </row>
        <row r="338">
          <cell r="A338">
            <v>318</v>
          </cell>
          <cell r="B338" t="str">
            <v>West Salem</v>
          </cell>
          <cell r="C338" t="str">
            <v>USA &amp; Canada</v>
          </cell>
          <cell r="D338">
            <v>0</v>
          </cell>
          <cell r="E338">
            <v>43</v>
          </cell>
          <cell r="F338">
            <v>44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</v>
          </cell>
        </row>
        <row r="339">
          <cell r="A339">
            <v>319</v>
          </cell>
          <cell r="B339" t="str">
            <v>Wilsonville</v>
          </cell>
          <cell r="C339" t="str">
            <v>USA &amp; Canada</v>
          </cell>
          <cell r="D339">
            <v>0</v>
          </cell>
          <cell r="E339">
            <v>33</v>
          </cell>
          <cell r="F339">
            <v>34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</v>
          </cell>
        </row>
        <row r="340">
          <cell r="A340">
            <v>320</v>
          </cell>
          <cell r="B340" t="str">
            <v>Woodburn</v>
          </cell>
          <cell r="C340" t="str">
            <v>USA &amp; Canada</v>
          </cell>
          <cell r="D340">
            <v>0</v>
          </cell>
          <cell r="E340">
            <v>46</v>
          </cell>
          <cell r="F340">
            <v>46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321</v>
          </cell>
          <cell r="B341" t="str">
            <v>Greater Clark County (Vancouver)</v>
          </cell>
          <cell r="C341" t="str">
            <v>USA &amp; Canada</v>
          </cell>
          <cell r="D341">
            <v>0</v>
          </cell>
          <cell r="E341">
            <v>75</v>
          </cell>
          <cell r="F341">
            <v>68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-7</v>
          </cell>
        </row>
        <row r="342">
          <cell r="A342">
            <v>322</v>
          </cell>
          <cell r="B342" t="str">
            <v>Vancouver</v>
          </cell>
          <cell r="C342" t="str">
            <v>USA &amp; Canada</v>
          </cell>
          <cell r="D342">
            <v>0</v>
          </cell>
          <cell r="E342">
            <v>129</v>
          </cell>
          <cell r="F342">
            <v>134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5</v>
          </cell>
        </row>
        <row r="343">
          <cell r="A343">
            <v>323</v>
          </cell>
          <cell r="B343" t="str">
            <v>White Salmon-Bingen</v>
          </cell>
          <cell r="C343" t="str">
            <v>USA &amp; Canada</v>
          </cell>
          <cell r="D343">
            <v>0</v>
          </cell>
          <cell r="E343">
            <v>38</v>
          </cell>
          <cell r="F343">
            <v>39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</v>
          </cell>
        </row>
        <row r="344">
          <cell r="A344">
            <v>21557</v>
          </cell>
          <cell r="B344" t="str">
            <v>Vancouver Sunrise</v>
          </cell>
          <cell r="C344" t="str">
            <v>USA &amp; Canada</v>
          </cell>
          <cell r="D344">
            <v>0</v>
          </cell>
          <cell r="E344">
            <v>27</v>
          </cell>
          <cell r="F344">
            <v>27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22490</v>
          </cell>
          <cell r="B345" t="str">
            <v>Gladstone-Oak Lodge</v>
          </cell>
          <cell r="C345" t="str">
            <v>USA &amp; Canada</v>
          </cell>
          <cell r="D345">
            <v>0</v>
          </cell>
          <cell r="E345">
            <v>19</v>
          </cell>
          <cell r="F345">
            <v>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</v>
          </cell>
        </row>
        <row r="346">
          <cell r="A346">
            <v>23610</v>
          </cell>
          <cell r="B346" t="str">
            <v>Central East Portland</v>
          </cell>
          <cell r="C346" t="str">
            <v>USA &amp; Canada</v>
          </cell>
          <cell r="D346">
            <v>0</v>
          </cell>
          <cell r="E346">
            <v>30</v>
          </cell>
          <cell r="F346">
            <v>32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</v>
          </cell>
        </row>
        <row r="347">
          <cell r="A347">
            <v>24273</v>
          </cell>
          <cell r="B347" t="str">
            <v>McMinnville-Sunrise</v>
          </cell>
          <cell r="C347" t="str">
            <v>USA &amp; Canada</v>
          </cell>
          <cell r="D347">
            <v>0</v>
          </cell>
          <cell r="E347">
            <v>24</v>
          </cell>
          <cell r="F347">
            <v>27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3</v>
          </cell>
        </row>
        <row r="348">
          <cell r="A348">
            <v>24623</v>
          </cell>
          <cell r="B348" t="str">
            <v>Kruse Way (Lake Oswego)</v>
          </cell>
          <cell r="C348" t="str">
            <v>USA &amp; Canada</v>
          </cell>
          <cell r="D348">
            <v>0</v>
          </cell>
          <cell r="E348">
            <v>38</v>
          </cell>
          <cell r="F348">
            <v>36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-2</v>
          </cell>
        </row>
        <row r="349">
          <cell r="A349">
            <v>24624</v>
          </cell>
          <cell r="B349" t="str">
            <v>Salem Sunrise</v>
          </cell>
          <cell r="C349" t="str">
            <v>USA &amp; Canada</v>
          </cell>
          <cell r="D349">
            <v>0</v>
          </cell>
          <cell r="E349">
            <v>19</v>
          </cell>
          <cell r="F349">
            <v>17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-2</v>
          </cell>
        </row>
        <row r="350">
          <cell r="A350">
            <v>26378</v>
          </cell>
          <cell r="B350" t="str">
            <v>La Grande Sunrise</v>
          </cell>
          <cell r="C350" t="str">
            <v>USA &amp; Canada</v>
          </cell>
          <cell r="D350">
            <v>0</v>
          </cell>
          <cell r="E350">
            <v>16</v>
          </cell>
          <cell r="F350">
            <v>16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26675</v>
          </cell>
          <cell r="B351" t="str">
            <v>Tillamook</v>
          </cell>
          <cell r="C351" t="str">
            <v>USA &amp; Canada</v>
          </cell>
          <cell r="D351">
            <v>0</v>
          </cell>
          <cell r="E351">
            <v>19</v>
          </cell>
          <cell r="F351">
            <v>27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8</v>
          </cell>
        </row>
        <row r="352">
          <cell r="A352">
            <v>28330</v>
          </cell>
          <cell r="B352" t="str">
            <v>Forest Grove Daybreak</v>
          </cell>
          <cell r="C352" t="str">
            <v>USA &amp; Canada</v>
          </cell>
          <cell r="D352">
            <v>0</v>
          </cell>
          <cell r="E352">
            <v>29</v>
          </cell>
          <cell r="F352">
            <v>27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-2</v>
          </cell>
        </row>
        <row r="353">
          <cell r="A353">
            <v>29145</v>
          </cell>
          <cell r="B353" t="str">
            <v>Lewis River (Battle Ground)</v>
          </cell>
          <cell r="C353" t="str">
            <v>USA &amp; Canada</v>
          </cell>
          <cell r="D353">
            <v>0</v>
          </cell>
          <cell r="E353">
            <v>40</v>
          </cell>
          <cell r="F353">
            <v>39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-1</v>
          </cell>
        </row>
        <row r="354">
          <cell r="A354">
            <v>29456</v>
          </cell>
          <cell r="B354" t="str">
            <v>Tigard Breakfast</v>
          </cell>
          <cell r="C354" t="str">
            <v>USA &amp; Canada</v>
          </cell>
          <cell r="D354">
            <v>0</v>
          </cell>
          <cell r="E354">
            <v>32</v>
          </cell>
          <cell r="F354">
            <v>31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-1</v>
          </cell>
        </row>
        <row r="355">
          <cell r="A355">
            <v>29999</v>
          </cell>
          <cell r="B355" t="str">
            <v>Sherwood</v>
          </cell>
          <cell r="C355" t="str">
            <v>USA &amp; Canada</v>
          </cell>
          <cell r="D355">
            <v>0</v>
          </cell>
          <cell r="E355">
            <v>34</v>
          </cell>
          <cell r="F355">
            <v>35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</v>
          </cell>
        </row>
        <row r="356">
          <cell r="A356">
            <v>30400</v>
          </cell>
          <cell r="B356" t="str">
            <v>Portland Metropolitan</v>
          </cell>
          <cell r="C356" t="str">
            <v>USA &amp; Canada</v>
          </cell>
          <cell r="D356">
            <v>0</v>
          </cell>
          <cell r="E356">
            <v>10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30709</v>
          </cell>
          <cell r="B357" t="str">
            <v>Camas-Washougal</v>
          </cell>
          <cell r="C357" t="str">
            <v>USA &amp; Canada</v>
          </cell>
          <cell r="D357">
            <v>0</v>
          </cell>
          <cell r="E357">
            <v>61</v>
          </cell>
          <cell r="F357">
            <v>58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-3</v>
          </cell>
        </row>
        <row r="358">
          <cell r="A358">
            <v>30819</v>
          </cell>
          <cell r="B358" t="str">
            <v>Southwest Pacific County-Peninsula</v>
          </cell>
          <cell r="C358" t="str">
            <v>USA &amp; Canada</v>
          </cell>
          <cell r="D358">
            <v>0</v>
          </cell>
          <cell r="E358">
            <v>23</v>
          </cell>
          <cell r="F358">
            <v>35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12</v>
          </cell>
        </row>
        <row r="359">
          <cell r="A359">
            <v>50873</v>
          </cell>
          <cell r="B359" t="str">
            <v>Newberg Early Birds</v>
          </cell>
          <cell r="C359" t="str">
            <v>USA &amp; Canada</v>
          </cell>
          <cell r="D359">
            <v>0</v>
          </cell>
          <cell r="E359">
            <v>85</v>
          </cell>
          <cell r="F359">
            <v>85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51080</v>
          </cell>
          <cell r="B360" t="str">
            <v>Salem-Creekside</v>
          </cell>
          <cell r="C360" t="str">
            <v>USA &amp; Canada</v>
          </cell>
          <cell r="D360">
            <v>0</v>
          </cell>
          <cell r="E360">
            <v>16</v>
          </cell>
          <cell r="F360">
            <v>14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-2</v>
          </cell>
        </row>
        <row r="361">
          <cell r="A361">
            <v>58599</v>
          </cell>
          <cell r="B361" t="str">
            <v>North Clackamas Sunrise</v>
          </cell>
          <cell r="C361" t="str">
            <v>USA &amp; Canada</v>
          </cell>
          <cell r="D361">
            <v>0</v>
          </cell>
          <cell r="E361">
            <v>30</v>
          </cell>
          <cell r="F361">
            <v>33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3</v>
          </cell>
        </row>
        <row r="362">
          <cell r="A362">
            <v>65915</v>
          </cell>
          <cell r="B362" t="str">
            <v>Salem Sunset</v>
          </cell>
          <cell r="C362" t="str">
            <v>USA &amp; Canada</v>
          </cell>
          <cell r="D362">
            <v>0</v>
          </cell>
          <cell r="E362">
            <v>9</v>
          </cell>
          <cell r="F362">
            <v>0</v>
          </cell>
          <cell r="G362">
            <v>0</v>
          </cell>
          <cell r="H362" t="str">
            <v xml:space="preserve"> Club Resignation/Disband</v>
          </cell>
          <cell r="I362">
            <v>0</v>
          </cell>
          <cell r="J362" t="str">
            <v>30-Jul-2019</v>
          </cell>
          <cell r="K362">
            <v>-9</v>
          </cell>
        </row>
        <row r="363">
          <cell r="A363">
            <v>72015</v>
          </cell>
          <cell r="B363" t="str">
            <v>West Linn</v>
          </cell>
          <cell r="C363" t="str">
            <v>USA &amp; Canada</v>
          </cell>
          <cell r="D363">
            <v>0</v>
          </cell>
          <cell r="E363">
            <v>35</v>
          </cell>
          <cell r="F363">
            <v>34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73760</v>
          </cell>
          <cell r="B364" t="str">
            <v>West Columbia Gorge</v>
          </cell>
          <cell r="C364" t="str">
            <v>USA &amp; Canada</v>
          </cell>
          <cell r="D364">
            <v>0</v>
          </cell>
          <cell r="E364">
            <v>12</v>
          </cell>
          <cell r="F364">
            <v>12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82935</v>
          </cell>
          <cell r="B365" t="str">
            <v>Vancouver Metro Sunset</v>
          </cell>
          <cell r="C365" t="str">
            <v>USA &amp; Canada</v>
          </cell>
          <cell r="D365">
            <v>0</v>
          </cell>
          <cell r="E365">
            <v>18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-1</v>
          </cell>
        </row>
        <row r="366">
          <cell r="A366">
            <v>83344</v>
          </cell>
          <cell r="B366" t="str">
            <v>Battle Ground</v>
          </cell>
          <cell r="C366" t="str">
            <v>USA &amp; Canada</v>
          </cell>
          <cell r="D366">
            <v>0</v>
          </cell>
          <cell r="E366">
            <v>30</v>
          </cell>
          <cell r="F366">
            <v>27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-3</v>
          </cell>
        </row>
        <row r="367">
          <cell r="A367">
            <v>84487</v>
          </cell>
          <cell r="B367" t="str">
            <v>Portland New Generation</v>
          </cell>
          <cell r="C367" t="str">
            <v>USA &amp; Canada</v>
          </cell>
          <cell r="D367">
            <v>0</v>
          </cell>
          <cell r="E367">
            <v>32</v>
          </cell>
          <cell r="F367">
            <v>37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5</v>
          </cell>
        </row>
        <row r="368">
          <cell r="A368">
            <v>88014</v>
          </cell>
          <cell r="B368" t="str">
            <v>Three Creeks Vancouver</v>
          </cell>
          <cell r="C368" t="str">
            <v>USA &amp; Canada</v>
          </cell>
          <cell r="D368">
            <v>0</v>
          </cell>
          <cell r="E368">
            <v>32</v>
          </cell>
          <cell r="F368">
            <v>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-2</v>
          </cell>
        </row>
        <row r="369">
          <cell r="A369" t="str">
            <v>Existing Club Totals</v>
          </cell>
          <cell r="B369">
            <v>0</v>
          </cell>
          <cell r="C369">
            <v>0</v>
          </cell>
          <cell r="D369">
            <v>0</v>
          </cell>
          <cell r="E369">
            <v>3360</v>
          </cell>
          <cell r="F369">
            <v>3380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20</v>
          </cell>
        </row>
        <row r="371">
          <cell r="A371" t="str">
            <v>No New Clubs Chartered Since 1 July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Club ID</v>
          </cell>
          <cell r="B372" t="str">
            <v>Club Name</v>
          </cell>
          <cell r="C372" t="str">
            <v>Region 14 Name</v>
          </cell>
          <cell r="D372">
            <v>0</v>
          </cell>
          <cell r="E372" t="str">
            <v>Member Count @ 1 July</v>
          </cell>
          <cell r="F372" t="str">
            <v>Member Count @ Current</v>
          </cell>
          <cell r="G372">
            <v>0</v>
          </cell>
          <cell r="H372" t="str">
            <v>Termination Reason</v>
          </cell>
          <cell r="I372">
            <v>0</v>
          </cell>
          <cell r="J372" t="str">
            <v>Termination Date</v>
          </cell>
          <cell r="K372" t="str">
            <v>Net Change from 1 July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New Club Totals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 t="str">
            <v>Member at 1 July</v>
          </cell>
          <cell r="E376">
            <v>0</v>
          </cell>
          <cell r="F376">
            <v>0</v>
          </cell>
          <cell r="G376" t="str">
            <v>Member @ Current</v>
          </cell>
          <cell r="H376">
            <v>0</v>
          </cell>
          <cell r="I376" t="str">
            <v>Net Change from 1 July</v>
          </cell>
          <cell r="J376">
            <v>0</v>
          </cell>
          <cell r="K376">
            <v>0</v>
          </cell>
        </row>
        <row r="377">
          <cell r="A377" t="str">
            <v>Total Performance For District # 5100</v>
          </cell>
          <cell r="B377">
            <v>0</v>
          </cell>
          <cell r="C377">
            <v>0</v>
          </cell>
          <cell r="D377">
            <v>3360</v>
          </cell>
          <cell r="E377">
            <v>0</v>
          </cell>
          <cell r="F377">
            <v>0</v>
          </cell>
          <cell r="G377">
            <v>3380</v>
          </cell>
          <cell r="H377">
            <v>0</v>
          </cell>
          <cell r="I377">
            <v>20</v>
          </cell>
          <cell r="J377">
            <v>0</v>
          </cell>
          <cell r="K377">
            <v>0</v>
          </cell>
        </row>
        <row r="379">
          <cell r="A379" t="str">
            <v>District ID 5110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Club ID</v>
          </cell>
          <cell r="B380" t="str">
            <v>Club Name</v>
          </cell>
          <cell r="C380" t="str">
            <v>Region 14 Name</v>
          </cell>
          <cell r="D380">
            <v>0</v>
          </cell>
          <cell r="E380" t="str">
            <v>Member Count @ 1 July</v>
          </cell>
          <cell r="F380" t="str">
            <v>Member Count @ Current</v>
          </cell>
          <cell r="G380">
            <v>0</v>
          </cell>
          <cell r="H380" t="str">
            <v>Termination Reason</v>
          </cell>
          <cell r="I380">
            <v>0</v>
          </cell>
          <cell r="J380" t="str">
            <v>Termination Date</v>
          </cell>
          <cell r="K380" t="str">
            <v>Net Change from 1 July</v>
          </cell>
        </row>
        <row r="381">
          <cell r="A381">
            <v>324</v>
          </cell>
          <cell r="B381" t="str">
            <v>Montague</v>
          </cell>
          <cell r="C381" t="str">
            <v>USA &amp; Canada</v>
          </cell>
          <cell r="D381">
            <v>0</v>
          </cell>
          <cell r="E381">
            <v>16</v>
          </cell>
          <cell r="F381">
            <v>17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</v>
          </cell>
        </row>
        <row r="382">
          <cell r="A382">
            <v>325</v>
          </cell>
          <cell r="B382" t="str">
            <v>Tulelake</v>
          </cell>
          <cell r="C382" t="str">
            <v>USA &amp; Canada</v>
          </cell>
          <cell r="D382">
            <v>0</v>
          </cell>
          <cell r="E382">
            <v>25</v>
          </cell>
          <cell r="F382">
            <v>27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2</v>
          </cell>
        </row>
        <row r="383">
          <cell r="A383">
            <v>326</v>
          </cell>
          <cell r="B383" t="str">
            <v>Yreka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-3</v>
          </cell>
        </row>
        <row r="384">
          <cell r="A384">
            <v>327</v>
          </cell>
          <cell r="B384" t="str">
            <v>Albany</v>
          </cell>
          <cell r="C384" t="str">
            <v>USA &amp; Canada</v>
          </cell>
          <cell r="D384">
            <v>0</v>
          </cell>
          <cell r="E384">
            <v>52</v>
          </cell>
          <cell r="F384">
            <v>53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</row>
        <row r="385">
          <cell r="A385">
            <v>328</v>
          </cell>
          <cell r="B385" t="str">
            <v>Ashland</v>
          </cell>
          <cell r="C385" t="str">
            <v>USA &amp; Canada</v>
          </cell>
          <cell r="D385">
            <v>0</v>
          </cell>
          <cell r="E385">
            <v>100</v>
          </cell>
          <cell r="F385">
            <v>103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3</v>
          </cell>
        </row>
        <row r="386">
          <cell r="A386">
            <v>329</v>
          </cell>
          <cell r="B386" t="str">
            <v>Bandon-By-The-Sea</v>
          </cell>
          <cell r="C386" t="str">
            <v>USA &amp; Canada</v>
          </cell>
          <cell r="D386">
            <v>0</v>
          </cell>
          <cell r="E386">
            <v>35</v>
          </cell>
          <cell r="F386">
            <v>37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2</v>
          </cell>
        </row>
        <row r="387">
          <cell r="A387">
            <v>330</v>
          </cell>
          <cell r="B387" t="str">
            <v>Bend</v>
          </cell>
          <cell r="C387" t="str">
            <v>USA &amp; Canada</v>
          </cell>
          <cell r="D387">
            <v>0</v>
          </cell>
          <cell r="E387">
            <v>68</v>
          </cell>
          <cell r="F387">
            <v>69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</v>
          </cell>
        </row>
        <row r="388">
          <cell r="A388">
            <v>331</v>
          </cell>
          <cell r="B388" t="str">
            <v>Brookings-Harbor</v>
          </cell>
          <cell r="C388" t="str">
            <v>USA &amp; Canada</v>
          </cell>
          <cell r="D388">
            <v>0</v>
          </cell>
          <cell r="E388">
            <v>28</v>
          </cell>
          <cell r="F388">
            <v>27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-1</v>
          </cell>
        </row>
        <row r="389">
          <cell r="A389">
            <v>333</v>
          </cell>
          <cell r="B389" t="str">
            <v>Central Point</v>
          </cell>
          <cell r="C389" t="str">
            <v>USA &amp; Canada</v>
          </cell>
          <cell r="D389">
            <v>0</v>
          </cell>
          <cell r="E389">
            <v>69</v>
          </cell>
          <cell r="F389">
            <v>70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</v>
          </cell>
        </row>
        <row r="390">
          <cell r="A390">
            <v>334</v>
          </cell>
          <cell r="B390" t="str">
            <v>Coos Bay-North Bend</v>
          </cell>
          <cell r="C390" t="str">
            <v>USA &amp; Canada</v>
          </cell>
          <cell r="D390">
            <v>0</v>
          </cell>
          <cell r="E390">
            <v>104</v>
          </cell>
          <cell r="F390">
            <v>113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9</v>
          </cell>
        </row>
        <row r="391">
          <cell r="A391">
            <v>335</v>
          </cell>
          <cell r="B391" t="str">
            <v>Coquille</v>
          </cell>
          <cell r="C391" t="str">
            <v>USA &amp; Canada</v>
          </cell>
          <cell r="D391">
            <v>0</v>
          </cell>
          <cell r="E391">
            <v>46</v>
          </cell>
          <cell r="F391">
            <v>44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-2</v>
          </cell>
        </row>
        <row r="392">
          <cell r="A392">
            <v>336</v>
          </cell>
          <cell r="B392" t="str">
            <v>Corvallis</v>
          </cell>
          <cell r="C392" t="str">
            <v>USA &amp; Canada</v>
          </cell>
          <cell r="D392">
            <v>0</v>
          </cell>
          <cell r="E392">
            <v>69</v>
          </cell>
          <cell r="F392">
            <v>70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</v>
          </cell>
        </row>
        <row r="393">
          <cell r="A393">
            <v>337</v>
          </cell>
          <cell r="B393" t="str">
            <v>Cottage Grove</v>
          </cell>
          <cell r="C393" t="str">
            <v>USA &amp; Canada</v>
          </cell>
          <cell r="D393">
            <v>0</v>
          </cell>
          <cell r="E393">
            <v>51</v>
          </cell>
          <cell r="F393">
            <v>44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-7</v>
          </cell>
        </row>
        <row r="394">
          <cell r="A394">
            <v>338</v>
          </cell>
          <cell r="B394" t="str">
            <v>Eugene</v>
          </cell>
          <cell r="C394" t="str">
            <v>USA &amp; Canada</v>
          </cell>
          <cell r="D394">
            <v>0</v>
          </cell>
          <cell r="E394">
            <v>167</v>
          </cell>
          <cell r="F394">
            <v>154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-13</v>
          </cell>
        </row>
        <row r="395">
          <cell r="A395">
            <v>339</v>
          </cell>
          <cell r="B395" t="str">
            <v>Eugene-Delta</v>
          </cell>
          <cell r="C395" t="str">
            <v>USA &amp; Canada</v>
          </cell>
          <cell r="D395">
            <v>0</v>
          </cell>
          <cell r="E395">
            <v>102</v>
          </cell>
          <cell r="F395">
            <v>95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-7</v>
          </cell>
        </row>
        <row r="396">
          <cell r="A396">
            <v>340</v>
          </cell>
          <cell r="B396" t="str">
            <v>Eugene Emerald Valley</v>
          </cell>
          <cell r="C396" t="str">
            <v>USA &amp; Canada</v>
          </cell>
          <cell r="D396">
            <v>0</v>
          </cell>
          <cell r="E396">
            <v>25</v>
          </cell>
          <cell r="F396">
            <v>26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</v>
          </cell>
        </row>
        <row r="397">
          <cell r="A397">
            <v>341</v>
          </cell>
          <cell r="B397" t="str">
            <v>Eugene Southtowne</v>
          </cell>
          <cell r="C397" t="str">
            <v>USA &amp; Canada</v>
          </cell>
          <cell r="D397">
            <v>0</v>
          </cell>
          <cell r="E397">
            <v>90</v>
          </cell>
          <cell r="F397">
            <v>94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</v>
          </cell>
        </row>
        <row r="398">
          <cell r="A398">
            <v>342</v>
          </cell>
          <cell r="B398" t="str">
            <v>Eugene Metropolitan</v>
          </cell>
          <cell r="C398" t="str">
            <v>USA &amp; Canada</v>
          </cell>
          <cell r="D398">
            <v>0</v>
          </cell>
          <cell r="E398">
            <v>34</v>
          </cell>
          <cell r="F398">
            <v>37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</v>
          </cell>
        </row>
        <row r="399">
          <cell r="A399">
            <v>343</v>
          </cell>
          <cell r="B399" t="str">
            <v>Florence</v>
          </cell>
          <cell r="C399" t="str">
            <v>USA &amp; Canada</v>
          </cell>
          <cell r="D399">
            <v>0</v>
          </cell>
          <cell r="E399">
            <v>111</v>
          </cell>
          <cell r="F399">
            <v>115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4</v>
          </cell>
        </row>
        <row r="400">
          <cell r="A400">
            <v>344</v>
          </cell>
          <cell r="B400" t="str">
            <v>Gold Beach</v>
          </cell>
          <cell r="C400" t="str">
            <v>USA &amp; Canada</v>
          </cell>
          <cell r="D400">
            <v>0</v>
          </cell>
          <cell r="E400">
            <v>29</v>
          </cell>
          <cell r="F400">
            <v>31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2</v>
          </cell>
        </row>
        <row r="401">
          <cell r="A401">
            <v>345</v>
          </cell>
          <cell r="B401" t="str">
            <v>Grants Pass</v>
          </cell>
          <cell r="C401" t="str">
            <v>USA &amp; Canada</v>
          </cell>
          <cell r="D401">
            <v>0</v>
          </cell>
          <cell r="E401">
            <v>147</v>
          </cell>
          <cell r="F401">
            <v>144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-3</v>
          </cell>
        </row>
        <row r="402">
          <cell r="A402">
            <v>346</v>
          </cell>
          <cell r="B402" t="str">
            <v>Greater Albany</v>
          </cell>
          <cell r="C402" t="str">
            <v>USA &amp; Canada</v>
          </cell>
          <cell r="D402">
            <v>0</v>
          </cell>
          <cell r="E402">
            <v>64</v>
          </cell>
          <cell r="F402">
            <v>59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-5</v>
          </cell>
        </row>
        <row r="403">
          <cell r="A403">
            <v>347</v>
          </cell>
          <cell r="B403" t="str">
            <v>Greater Bend</v>
          </cell>
          <cell r="C403" t="str">
            <v>USA &amp; Canada</v>
          </cell>
          <cell r="D403">
            <v>0</v>
          </cell>
          <cell r="E403">
            <v>112</v>
          </cell>
          <cell r="F403">
            <v>111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-1</v>
          </cell>
        </row>
        <row r="404">
          <cell r="A404">
            <v>348</v>
          </cell>
          <cell r="B404" t="str">
            <v>Greater Corvallis</v>
          </cell>
          <cell r="C404" t="str">
            <v>USA &amp; Canada</v>
          </cell>
          <cell r="D404">
            <v>0</v>
          </cell>
          <cell r="E404">
            <v>100</v>
          </cell>
          <cell r="F404">
            <v>104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4</v>
          </cell>
        </row>
        <row r="405">
          <cell r="A405">
            <v>349</v>
          </cell>
          <cell r="B405" t="str">
            <v>Klamath County</v>
          </cell>
          <cell r="C405" t="str">
            <v>USA &amp; Canada</v>
          </cell>
          <cell r="D405">
            <v>0</v>
          </cell>
          <cell r="E405">
            <v>88</v>
          </cell>
          <cell r="F405">
            <v>86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-2</v>
          </cell>
        </row>
        <row r="406">
          <cell r="A406">
            <v>350</v>
          </cell>
          <cell r="B406" t="str">
            <v>Lakeview</v>
          </cell>
          <cell r="C406" t="str">
            <v>USA &amp; Canada</v>
          </cell>
          <cell r="D406">
            <v>0</v>
          </cell>
          <cell r="E406">
            <v>41</v>
          </cell>
          <cell r="F406">
            <v>40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-1</v>
          </cell>
        </row>
        <row r="407">
          <cell r="A407">
            <v>351</v>
          </cell>
          <cell r="B407" t="str">
            <v>Lebanon</v>
          </cell>
          <cell r="C407" t="str">
            <v>USA &amp; Canada</v>
          </cell>
          <cell r="D407">
            <v>0</v>
          </cell>
          <cell r="E407">
            <v>38</v>
          </cell>
          <cell r="F407">
            <v>38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352</v>
          </cell>
          <cell r="B408" t="str">
            <v>Lincoln City</v>
          </cell>
          <cell r="C408" t="str">
            <v>USA &amp; Canada</v>
          </cell>
          <cell r="D408">
            <v>0</v>
          </cell>
          <cell r="E408">
            <v>32</v>
          </cell>
          <cell r="F408">
            <v>31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353</v>
          </cell>
          <cell r="B409" t="str">
            <v>Medford</v>
          </cell>
          <cell r="C409" t="str">
            <v>USA &amp; Canada</v>
          </cell>
          <cell r="D409">
            <v>0</v>
          </cell>
          <cell r="E409">
            <v>111</v>
          </cell>
          <cell r="F409">
            <v>107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-4</v>
          </cell>
        </row>
        <row r="410">
          <cell r="A410">
            <v>354</v>
          </cell>
          <cell r="B410" t="str">
            <v>Medford (Rogue)</v>
          </cell>
          <cell r="C410" t="str">
            <v>USA &amp; Canada</v>
          </cell>
          <cell r="D410">
            <v>0</v>
          </cell>
          <cell r="E410">
            <v>144</v>
          </cell>
          <cell r="F410">
            <v>153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9</v>
          </cell>
        </row>
        <row r="411">
          <cell r="A411">
            <v>355</v>
          </cell>
          <cell r="B411" t="str">
            <v>Myrtle Point</v>
          </cell>
          <cell r="C411" t="str">
            <v>USA &amp; Canada</v>
          </cell>
          <cell r="D411">
            <v>0</v>
          </cell>
          <cell r="E411">
            <v>29</v>
          </cell>
          <cell r="F411">
            <v>24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-5</v>
          </cell>
        </row>
        <row r="412">
          <cell r="A412">
            <v>356</v>
          </cell>
          <cell r="B412" t="str">
            <v>Newport</v>
          </cell>
          <cell r="C412" t="str">
            <v>USA &amp; Canada</v>
          </cell>
          <cell r="D412">
            <v>0</v>
          </cell>
          <cell r="E412">
            <v>74</v>
          </cell>
          <cell r="F412">
            <v>70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-4</v>
          </cell>
        </row>
        <row r="413">
          <cell r="A413">
            <v>357</v>
          </cell>
          <cell r="B413" t="str">
            <v>Roseburg After Five</v>
          </cell>
          <cell r="C413" t="str">
            <v>USA &amp; Canada</v>
          </cell>
          <cell r="D413">
            <v>0</v>
          </cell>
          <cell r="E413">
            <v>15</v>
          </cell>
          <cell r="F413">
            <v>15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358</v>
          </cell>
          <cell r="B414" t="str">
            <v>Philomath</v>
          </cell>
          <cell r="C414" t="str">
            <v>USA &amp; Canada</v>
          </cell>
          <cell r="D414">
            <v>0</v>
          </cell>
          <cell r="E414">
            <v>20</v>
          </cell>
          <cell r="F414">
            <v>20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359</v>
          </cell>
          <cell r="B415" t="str">
            <v>Port Orford</v>
          </cell>
          <cell r="C415" t="str">
            <v>USA &amp; Canada</v>
          </cell>
          <cell r="D415">
            <v>0</v>
          </cell>
          <cell r="E415">
            <v>41</v>
          </cell>
          <cell r="F415">
            <v>42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</row>
        <row r="416">
          <cell r="A416">
            <v>360</v>
          </cell>
          <cell r="B416" t="str">
            <v>Redmond</v>
          </cell>
          <cell r="C416" t="str">
            <v>USA &amp; Canada</v>
          </cell>
          <cell r="D416">
            <v>0</v>
          </cell>
          <cell r="E416">
            <v>45</v>
          </cell>
          <cell r="F416">
            <v>49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</v>
          </cell>
        </row>
        <row r="417">
          <cell r="A417">
            <v>361</v>
          </cell>
          <cell r="B417" t="str">
            <v>Reedsport</v>
          </cell>
          <cell r="C417" t="str">
            <v>USA &amp; Canada</v>
          </cell>
          <cell r="D417">
            <v>0</v>
          </cell>
          <cell r="E417">
            <v>19</v>
          </cell>
          <cell r="F417">
            <v>18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-1</v>
          </cell>
        </row>
        <row r="418">
          <cell r="A418">
            <v>362</v>
          </cell>
          <cell r="B418" t="str">
            <v>Roseburg</v>
          </cell>
          <cell r="C418" t="str">
            <v>USA &amp; Canada</v>
          </cell>
          <cell r="D418">
            <v>0</v>
          </cell>
          <cell r="E418">
            <v>58</v>
          </cell>
          <cell r="F418">
            <v>59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363</v>
          </cell>
          <cell r="B419" t="str">
            <v>Upper Rogue (Eagle Point)</v>
          </cell>
          <cell r="C419" t="str">
            <v>USA &amp; Canada</v>
          </cell>
          <cell r="D419">
            <v>0</v>
          </cell>
          <cell r="E419">
            <v>19</v>
          </cell>
          <cell r="F419">
            <v>19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364</v>
          </cell>
          <cell r="B420" t="str">
            <v>Springfield</v>
          </cell>
          <cell r="C420" t="str">
            <v>USA &amp; Canada</v>
          </cell>
          <cell r="D420">
            <v>0</v>
          </cell>
          <cell r="E420">
            <v>84</v>
          </cell>
          <cell r="F420">
            <v>85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</v>
          </cell>
        </row>
        <row r="421">
          <cell r="A421">
            <v>365</v>
          </cell>
          <cell r="B421" t="str">
            <v>Springfield-Twin Rivers</v>
          </cell>
          <cell r="C421" t="str">
            <v>USA &amp; Canada</v>
          </cell>
          <cell r="D421">
            <v>0</v>
          </cell>
          <cell r="E421">
            <v>36</v>
          </cell>
          <cell r="F421">
            <v>35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-1</v>
          </cell>
        </row>
        <row r="422">
          <cell r="A422">
            <v>366</v>
          </cell>
          <cell r="B422" t="str">
            <v>Sweet Home</v>
          </cell>
          <cell r="C422" t="str">
            <v>USA &amp; Canada</v>
          </cell>
          <cell r="D422">
            <v>0</v>
          </cell>
          <cell r="E422">
            <v>22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-1</v>
          </cell>
        </row>
        <row r="423">
          <cell r="A423">
            <v>367</v>
          </cell>
          <cell r="B423" t="str">
            <v>Toledo</v>
          </cell>
          <cell r="C423" t="str">
            <v>USA &amp; Canada</v>
          </cell>
          <cell r="D423">
            <v>0</v>
          </cell>
          <cell r="E423">
            <v>7</v>
          </cell>
          <cell r="F423">
            <v>9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</v>
          </cell>
        </row>
        <row r="424">
          <cell r="A424">
            <v>21628</v>
          </cell>
          <cell r="B424" t="str">
            <v>Crook County</v>
          </cell>
          <cell r="C424" t="str">
            <v>USA &amp; Canada</v>
          </cell>
          <cell r="D424">
            <v>0</v>
          </cell>
          <cell r="E424">
            <v>20</v>
          </cell>
          <cell r="F424">
            <v>22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2</v>
          </cell>
        </row>
        <row r="425">
          <cell r="A425">
            <v>21776</v>
          </cell>
          <cell r="B425" t="str">
            <v>Bear Creek Valley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26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</v>
          </cell>
        </row>
        <row r="426">
          <cell r="A426">
            <v>24382</v>
          </cell>
          <cell r="B426" t="str">
            <v>Jefferson County (Madras)</v>
          </cell>
          <cell r="C426" t="str">
            <v>USA &amp; Canada</v>
          </cell>
          <cell r="D426">
            <v>0</v>
          </cell>
          <cell r="E426">
            <v>49</v>
          </cell>
          <cell r="F426">
            <v>40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-9</v>
          </cell>
        </row>
        <row r="427">
          <cell r="A427">
            <v>24911</v>
          </cell>
          <cell r="B427" t="str">
            <v>Scott Valley (Ft. Jones)</v>
          </cell>
          <cell r="C427" t="str">
            <v>USA &amp; Canada</v>
          </cell>
          <cell r="D427">
            <v>0</v>
          </cell>
          <cell r="E427">
            <v>21</v>
          </cell>
          <cell r="F427">
            <v>20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-1</v>
          </cell>
        </row>
        <row r="428">
          <cell r="A428">
            <v>25677</v>
          </cell>
          <cell r="B428" t="str">
            <v>Roseburg Morning</v>
          </cell>
          <cell r="C428" t="str">
            <v>USA &amp; Canada</v>
          </cell>
          <cell r="D428">
            <v>0</v>
          </cell>
          <cell r="E428">
            <v>19</v>
          </cell>
          <cell r="F428">
            <v>20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</v>
          </cell>
        </row>
        <row r="429">
          <cell r="A429">
            <v>26080</v>
          </cell>
          <cell r="B429" t="str">
            <v>Jacksonville-Applegate</v>
          </cell>
          <cell r="C429" t="str">
            <v>USA &amp; Canada</v>
          </cell>
          <cell r="D429">
            <v>0</v>
          </cell>
          <cell r="E429">
            <v>27</v>
          </cell>
          <cell r="F429">
            <v>32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5</v>
          </cell>
        </row>
        <row r="430">
          <cell r="A430">
            <v>26829</v>
          </cell>
          <cell r="B430" t="str">
            <v>Sisters</v>
          </cell>
          <cell r="C430" t="str">
            <v>USA &amp; Canada</v>
          </cell>
          <cell r="D430">
            <v>0</v>
          </cell>
          <cell r="E430">
            <v>22</v>
          </cell>
          <cell r="F430">
            <v>22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27012</v>
          </cell>
          <cell r="B431" t="str">
            <v>Bend-Mt. Bachelor</v>
          </cell>
          <cell r="C431" t="str">
            <v>USA &amp; Canada</v>
          </cell>
          <cell r="D431">
            <v>0</v>
          </cell>
          <cell r="E431">
            <v>76</v>
          </cell>
          <cell r="F431">
            <v>78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2</v>
          </cell>
        </row>
        <row r="432">
          <cell r="A432">
            <v>28663</v>
          </cell>
          <cell r="B432" t="str">
            <v>Ashland Lithia Springs</v>
          </cell>
          <cell r="C432" t="str">
            <v>USA &amp; Canada</v>
          </cell>
          <cell r="D432">
            <v>0</v>
          </cell>
          <cell r="E432">
            <v>50</v>
          </cell>
          <cell r="F432">
            <v>52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2</v>
          </cell>
        </row>
        <row r="433">
          <cell r="A433">
            <v>28725</v>
          </cell>
          <cell r="B433" t="str">
            <v>Rogue Gateway (Grants Pass)</v>
          </cell>
          <cell r="C433" t="str">
            <v>USA &amp; Canada</v>
          </cell>
          <cell r="D433">
            <v>0</v>
          </cell>
          <cell r="E433">
            <v>52</v>
          </cell>
          <cell r="F433">
            <v>54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2</v>
          </cell>
        </row>
        <row r="434">
          <cell r="A434">
            <v>29822</v>
          </cell>
          <cell r="B434" t="str">
            <v>Eugene Airport</v>
          </cell>
          <cell r="C434" t="str">
            <v>USA &amp; Canada</v>
          </cell>
          <cell r="D434">
            <v>0</v>
          </cell>
          <cell r="E434">
            <v>47</v>
          </cell>
          <cell r="F434">
            <v>50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</v>
          </cell>
        </row>
        <row r="435">
          <cell r="A435">
            <v>30398</v>
          </cell>
          <cell r="B435" t="str">
            <v>Sunriver</v>
          </cell>
          <cell r="C435" t="str">
            <v>USA &amp; Canada</v>
          </cell>
          <cell r="D435">
            <v>0</v>
          </cell>
          <cell r="E435">
            <v>36</v>
          </cell>
          <cell r="F435">
            <v>34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-2</v>
          </cell>
        </row>
        <row r="436">
          <cell r="A436">
            <v>50850</v>
          </cell>
          <cell r="B436" t="str">
            <v>Klamath Basin-Sunrise</v>
          </cell>
          <cell r="C436" t="str">
            <v>USA &amp; Canada</v>
          </cell>
          <cell r="D436">
            <v>0</v>
          </cell>
          <cell r="E436">
            <v>12</v>
          </cell>
          <cell r="F436">
            <v>9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-3</v>
          </cell>
        </row>
        <row r="437">
          <cell r="A437">
            <v>51655</v>
          </cell>
          <cell r="B437" t="str">
            <v>Greater Medford</v>
          </cell>
          <cell r="C437" t="str">
            <v>USA &amp; Canada</v>
          </cell>
          <cell r="D437">
            <v>0</v>
          </cell>
          <cell r="E437">
            <v>23</v>
          </cell>
          <cell r="F437">
            <v>22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-1</v>
          </cell>
        </row>
        <row r="438">
          <cell r="A438">
            <v>51998</v>
          </cell>
          <cell r="B438" t="str">
            <v>Sutherlin</v>
          </cell>
          <cell r="C438" t="str">
            <v>USA &amp; Canada</v>
          </cell>
          <cell r="D438">
            <v>0</v>
          </cell>
          <cell r="E438">
            <v>30</v>
          </cell>
          <cell r="F438">
            <v>30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57418</v>
          </cell>
          <cell r="B439" t="str">
            <v>Bend High Desert</v>
          </cell>
          <cell r="C439" t="str">
            <v>USA &amp; Canada</v>
          </cell>
          <cell r="D439">
            <v>0</v>
          </cell>
          <cell r="E439">
            <v>3</v>
          </cell>
          <cell r="F439">
            <v>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58809</v>
          </cell>
          <cell r="B440" t="str">
            <v>Greater Grants Pass</v>
          </cell>
          <cell r="C440" t="str">
            <v>USA &amp; Canada</v>
          </cell>
          <cell r="D440">
            <v>0</v>
          </cell>
          <cell r="E440">
            <v>39</v>
          </cell>
          <cell r="F440">
            <v>31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-8</v>
          </cell>
        </row>
        <row r="441">
          <cell r="A441">
            <v>73019</v>
          </cell>
          <cell r="B441" t="str">
            <v>Corvallis After 5</v>
          </cell>
          <cell r="C441" t="str">
            <v>USA &amp; Canada</v>
          </cell>
          <cell r="D441">
            <v>0</v>
          </cell>
          <cell r="E441">
            <v>21</v>
          </cell>
          <cell r="F441">
            <v>22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</v>
          </cell>
        </row>
        <row r="442">
          <cell r="A442">
            <v>77546</v>
          </cell>
          <cell r="B442" t="str">
            <v>Illinois Valley (Cave Junction)</v>
          </cell>
          <cell r="C442" t="str">
            <v>USA &amp; Canada</v>
          </cell>
          <cell r="D442">
            <v>0</v>
          </cell>
          <cell r="E442">
            <v>28</v>
          </cell>
          <cell r="F442">
            <v>27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-1</v>
          </cell>
        </row>
        <row r="443">
          <cell r="A443">
            <v>79211</v>
          </cell>
          <cell r="B443" t="str">
            <v>Fern Ridge (Veneta)</v>
          </cell>
          <cell r="C443" t="str">
            <v>USA &amp; Canada</v>
          </cell>
          <cell r="D443">
            <v>0</v>
          </cell>
          <cell r="E443">
            <v>7</v>
          </cell>
          <cell r="F443">
            <v>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</v>
          </cell>
        </row>
        <row r="444">
          <cell r="A444">
            <v>82215</v>
          </cell>
          <cell r="B444" t="str">
            <v>Rogue Valley After 5 (Medford)</v>
          </cell>
          <cell r="C444" t="str">
            <v>USA &amp; Canada</v>
          </cell>
          <cell r="D444">
            <v>0</v>
          </cell>
          <cell r="E444">
            <v>27</v>
          </cell>
          <cell r="F444">
            <v>24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-3</v>
          </cell>
        </row>
        <row r="445">
          <cell r="A445">
            <v>84960</v>
          </cell>
          <cell r="B445" t="str">
            <v>E-Club of the State of Jefferson (D5110)</v>
          </cell>
          <cell r="C445" t="str">
            <v>USA &amp; Canada</v>
          </cell>
          <cell r="D445">
            <v>0</v>
          </cell>
          <cell r="E445">
            <v>46</v>
          </cell>
          <cell r="F445">
            <v>43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-3</v>
          </cell>
        </row>
        <row r="446">
          <cell r="A446" t="str">
            <v>Existing Club Totals</v>
          </cell>
          <cell r="B446">
            <v>0</v>
          </cell>
          <cell r="C446">
            <v>0</v>
          </cell>
          <cell r="D446">
            <v>0</v>
          </cell>
          <cell r="E446">
            <v>3278</v>
          </cell>
          <cell r="F446">
            <v>3264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-14</v>
          </cell>
        </row>
        <row r="448">
          <cell r="A448" t="str">
            <v>No New Clubs Chartered Since 1 July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Club ID</v>
          </cell>
          <cell r="B449" t="str">
            <v>Club Name</v>
          </cell>
          <cell r="C449" t="str">
            <v>Region 14 Name</v>
          </cell>
          <cell r="D449">
            <v>0</v>
          </cell>
          <cell r="E449" t="str">
            <v>Member Count @ 1 July</v>
          </cell>
          <cell r="F449" t="str">
            <v>Member Count @ Current</v>
          </cell>
          <cell r="G449">
            <v>0</v>
          </cell>
          <cell r="H449" t="str">
            <v>Termination Reason</v>
          </cell>
          <cell r="I449">
            <v>0</v>
          </cell>
          <cell r="J449" t="str">
            <v>Termination Date</v>
          </cell>
          <cell r="K449" t="str">
            <v>Net Change from 1 July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New Club Totals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 t="str">
            <v>Member at 1 July</v>
          </cell>
          <cell r="E453">
            <v>0</v>
          </cell>
          <cell r="F453">
            <v>0</v>
          </cell>
          <cell r="G453" t="str">
            <v>Member @ Current</v>
          </cell>
          <cell r="H453">
            <v>0</v>
          </cell>
          <cell r="I453" t="str">
            <v>Net Change from 1 July</v>
          </cell>
          <cell r="J453">
            <v>0</v>
          </cell>
          <cell r="K453">
            <v>0</v>
          </cell>
        </row>
        <row r="454">
          <cell r="A454" t="str">
            <v>Total Performance For District # 5110</v>
          </cell>
          <cell r="B454">
            <v>0</v>
          </cell>
          <cell r="C454">
            <v>0</v>
          </cell>
          <cell r="D454">
            <v>3278</v>
          </cell>
          <cell r="E454">
            <v>0</v>
          </cell>
          <cell r="F454">
            <v>0</v>
          </cell>
          <cell r="G454">
            <v>3264</v>
          </cell>
          <cell r="H454">
            <v>0</v>
          </cell>
          <cell r="I454">
            <v>-14</v>
          </cell>
          <cell r="J454">
            <v>0</v>
          </cell>
          <cell r="K454">
            <v>0</v>
          </cell>
        </row>
        <row r="456">
          <cell r="A456" t="str">
            <v>District ID 5130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Club ID</v>
          </cell>
          <cell r="B457" t="str">
            <v>Club Name</v>
          </cell>
          <cell r="C457" t="str">
            <v>Region 14 Name</v>
          </cell>
          <cell r="D457">
            <v>0</v>
          </cell>
          <cell r="E457" t="str">
            <v>Member Count @ 1 July</v>
          </cell>
          <cell r="F457" t="str">
            <v>Member Count @ Current</v>
          </cell>
          <cell r="G457">
            <v>0</v>
          </cell>
          <cell r="H457" t="str">
            <v>Termination Reason</v>
          </cell>
          <cell r="I457">
            <v>0</v>
          </cell>
          <cell r="J457" t="str">
            <v>Termination Date</v>
          </cell>
          <cell r="K457" t="str">
            <v>Net Change from 1 July</v>
          </cell>
        </row>
        <row r="458">
          <cell r="A458">
            <v>369</v>
          </cell>
          <cell r="B458" t="str">
            <v>Arcata</v>
          </cell>
          <cell r="C458" t="str">
            <v>USA &amp; Canada</v>
          </cell>
          <cell r="D458">
            <v>0</v>
          </cell>
          <cell r="E458">
            <v>42</v>
          </cell>
          <cell r="F458">
            <v>42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372</v>
          </cell>
          <cell r="B459" t="str">
            <v>Calistoga</v>
          </cell>
          <cell r="C459" t="str">
            <v>USA &amp; Canada</v>
          </cell>
          <cell r="D459">
            <v>0</v>
          </cell>
          <cell r="E459">
            <v>52</v>
          </cell>
          <cell r="F459">
            <v>51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-1</v>
          </cell>
        </row>
        <row r="460">
          <cell r="A460">
            <v>374</v>
          </cell>
          <cell r="B460" t="str">
            <v>Clear Lake</v>
          </cell>
          <cell r="C460" t="str">
            <v>USA &amp; Canada</v>
          </cell>
          <cell r="D460">
            <v>0</v>
          </cell>
          <cell r="E460">
            <v>53</v>
          </cell>
          <cell r="F460">
            <v>53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375</v>
          </cell>
          <cell r="B461" t="str">
            <v>Cloverdale</v>
          </cell>
          <cell r="C461" t="str">
            <v>USA &amp; Canada</v>
          </cell>
          <cell r="D461">
            <v>0</v>
          </cell>
          <cell r="E461">
            <v>38</v>
          </cell>
          <cell r="F461">
            <v>39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</v>
          </cell>
        </row>
        <row r="462">
          <cell r="A462">
            <v>376</v>
          </cell>
          <cell r="B462" t="str">
            <v>Crescent City</v>
          </cell>
          <cell r="C462" t="str">
            <v>USA &amp; Canada</v>
          </cell>
          <cell r="D462">
            <v>0</v>
          </cell>
          <cell r="E462">
            <v>37</v>
          </cell>
          <cell r="F462">
            <v>35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-2</v>
          </cell>
        </row>
        <row r="463">
          <cell r="A463">
            <v>378</v>
          </cell>
          <cell r="B463" t="str">
            <v>Eureka</v>
          </cell>
          <cell r="C463" t="str">
            <v>USA &amp; Canada</v>
          </cell>
          <cell r="D463">
            <v>0</v>
          </cell>
          <cell r="E463">
            <v>95</v>
          </cell>
          <cell r="F463">
            <v>93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-2</v>
          </cell>
        </row>
        <row r="464">
          <cell r="A464">
            <v>379</v>
          </cell>
          <cell r="B464" t="str">
            <v>Ferndale</v>
          </cell>
          <cell r="C464" t="str">
            <v>USA &amp; Canada</v>
          </cell>
          <cell r="D464">
            <v>0</v>
          </cell>
          <cell r="E464">
            <v>29</v>
          </cell>
          <cell r="F464">
            <v>29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380</v>
          </cell>
          <cell r="B465" t="str">
            <v>Fort Bragg</v>
          </cell>
          <cell r="C465" t="str">
            <v>USA &amp; Canada</v>
          </cell>
          <cell r="D465">
            <v>0</v>
          </cell>
          <cell r="E465">
            <v>55</v>
          </cell>
          <cell r="F465">
            <v>54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381</v>
          </cell>
          <cell r="B466" t="str">
            <v>Fortuna</v>
          </cell>
          <cell r="C466" t="str">
            <v>USA &amp; Canada</v>
          </cell>
          <cell r="D466">
            <v>0</v>
          </cell>
          <cell r="E466">
            <v>39</v>
          </cell>
          <cell r="F466">
            <v>39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383</v>
          </cell>
          <cell r="B467" t="str">
            <v>Garberville</v>
          </cell>
          <cell r="C467" t="str">
            <v>USA &amp; Canada</v>
          </cell>
          <cell r="D467">
            <v>0</v>
          </cell>
          <cell r="E467">
            <v>29</v>
          </cell>
          <cell r="F467">
            <v>26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-3</v>
          </cell>
        </row>
        <row r="468">
          <cell r="A468">
            <v>384</v>
          </cell>
          <cell r="B468" t="str">
            <v>Russian River (Guerneville)</v>
          </cell>
          <cell r="C468" t="str">
            <v>USA &amp; Canada</v>
          </cell>
          <cell r="D468">
            <v>0</v>
          </cell>
          <cell r="E468">
            <v>16</v>
          </cell>
          <cell r="F468">
            <v>18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386</v>
          </cell>
          <cell r="B469" t="str">
            <v>Healdsburg</v>
          </cell>
          <cell r="C469" t="str">
            <v>USA &amp; Canada</v>
          </cell>
          <cell r="D469">
            <v>0</v>
          </cell>
          <cell r="E469">
            <v>64</v>
          </cell>
          <cell r="F469">
            <v>59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-5</v>
          </cell>
        </row>
        <row r="470">
          <cell r="A470">
            <v>388</v>
          </cell>
          <cell r="B470" t="str">
            <v>Lakeport</v>
          </cell>
          <cell r="C470" t="str">
            <v>USA &amp; Canada</v>
          </cell>
          <cell r="D470">
            <v>0</v>
          </cell>
          <cell r="E470">
            <v>55</v>
          </cell>
          <cell r="F470">
            <v>50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-5</v>
          </cell>
        </row>
        <row r="471">
          <cell r="A471">
            <v>389</v>
          </cell>
          <cell r="B471" t="str">
            <v>Mad River (McKinleyville)</v>
          </cell>
          <cell r="C471" t="str">
            <v>USA &amp; Canada</v>
          </cell>
          <cell r="D471">
            <v>0</v>
          </cell>
          <cell r="E471">
            <v>32</v>
          </cell>
          <cell r="F471">
            <v>35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</v>
          </cell>
        </row>
        <row r="472">
          <cell r="A472">
            <v>390</v>
          </cell>
          <cell r="B472" t="str">
            <v>Mendocino</v>
          </cell>
          <cell r="C472" t="str">
            <v>USA &amp; Canada</v>
          </cell>
          <cell r="D472">
            <v>0</v>
          </cell>
          <cell r="E472">
            <v>22</v>
          </cell>
          <cell r="F472">
            <v>22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395</v>
          </cell>
          <cell r="B473" t="str">
            <v>Napa</v>
          </cell>
          <cell r="C473" t="str">
            <v>USA &amp; Canada</v>
          </cell>
          <cell r="D473">
            <v>0</v>
          </cell>
          <cell r="E473">
            <v>80</v>
          </cell>
          <cell r="F473">
            <v>84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4</v>
          </cell>
        </row>
        <row r="474">
          <cell r="A474">
            <v>396</v>
          </cell>
          <cell r="B474" t="str">
            <v>North Napa</v>
          </cell>
          <cell r="C474" t="str">
            <v>USA &amp; Canada</v>
          </cell>
          <cell r="D474">
            <v>0</v>
          </cell>
          <cell r="E474">
            <v>39</v>
          </cell>
          <cell r="F474">
            <v>36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-3</v>
          </cell>
        </row>
        <row r="475">
          <cell r="A475">
            <v>399</v>
          </cell>
          <cell r="B475" t="str">
            <v>Petaluma</v>
          </cell>
          <cell r="C475" t="str">
            <v>USA &amp; Canada</v>
          </cell>
          <cell r="D475">
            <v>0</v>
          </cell>
          <cell r="E475">
            <v>72</v>
          </cell>
          <cell r="F475">
            <v>71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-1</v>
          </cell>
        </row>
        <row r="476">
          <cell r="A476">
            <v>400</v>
          </cell>
          <cell r="B476" t="str">
            <v>Petaluma Valley</v>
          </cell>
          <cell r="C476" t="str">
            <v>USA &amp; Canada</v>
          </cell>
          <cell r="D476">
            <v>0</v>
          </cell>
          <cell r="E476">
            <v>38</v>
          </cell>
          <cell r="F476">
            <v>40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2</v>
          </cell>
        </row>
        <row r="477">
          <cell r="A477">
            <v>402</v>
          </cell>
          <cell r="B477" t="str">
            <v>Rohnert Park-Cotati</v>
          </cell>
          <cell r="C477" t="str">
            <v>USA &amp; Canada</v>
          </cell>
          <cell r="D477">
            <v>0</v>
          </cell>
          <cell r="E477">
            <v>39</v>
          </cell>
          <cell r="F477">
            <v>40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</v>
          </cell>
        </row>
        <row r="478">
          <cell r="A478">
            <v>404</v>
          </cell>
          <cell r="B478" t="str">
            <v>Saint Helena</v>
          </cell>
          <cell r="C478" t="str">
            <v>USA &amp; Canada</v>
          </cell>
          <cell r="D478">
            <v>0</v>
          </cell>
          <cell r="E478">
            <v>41</v>
          </cell>
          <cell r="F478">
            <v>34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-7</v>
          </cell>
        </row>
        <row r="479">
          <cell r="A479">
            <v>410</v>
          </cell>
          <cell r="B479" t="str">
            <v>Santa Rosa</v>
          </cell>
          <cell r="C479" t="str">
            <v>USA &amp; Canada</v>
          </cell>
          <cell r="D479">
            <v>0</v>
          </cell>
          <cell r="E479">
            <v>108</v>
          </cell>
          <cell r="F479">
            <v>102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-6</v>
          </cell>
        </row>
        <row r="480">
          <cell r="A480">
            <v>411</v>
          </cell>
          <cell r="B480" t="str">
            <v>Santa Rosa East</v>
          </cell>
          <cell r="C480" t="str">
            <v>USA &amp; Canada</v>
          </cell>
          <cell r="D480">
            <v>0</v>
          </cell>
          <cell r="E480">
            <v>50</v>
          </cell>
          <cell r="F480">
            <v>51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</v>
          </cell>
        </row>
        <row r="481">
          <cell r="A481">
            <v>413</v>
          </cell>
          <cell r="B481" t="str">
            <v>Sebastopol</v>
          </cell>
          <cell r="C481" t="str">
            <v>USA &amp; Canada</v>
          </cell>
          <cell r="D481">
            <v>0</v>
          </cell>
          <cell r="E481">
            <v>112</v>
          </cell>
          <cell r="F481">
            <v>109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-3</v>
          </cell>
        </row>
        <row r="482">
          <cell r="A482">
            <v>414</v>
          </cell>
          <cell r="B482" t="str">
            <v>Sonoma Valley</v>
          </cell>
          <cell r="C482" t="str">
            <v>USA &amp; Canada</v>
          </cell>
          <cell r="D482">
            <v>0</v>
          </cell>
          <cell r="E482">
            <v>90</v>
          </cell>
          <cell r="F482">
            <v>88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-2</v>
          </cell>
        </row>
        <row r="483">
          <cell r="A483">
            <v>416</v>
          </cell>
          <cell r="B483" t="str">
            <v>South Ukiah</v>
          </cell>
          <cell r="C483" t="str">
            <v>USA &amp; Canada</v>
          </cell>
          <cell r="D483">
            <v>0</v>
          </cell>
          <cell r="E483">
            <v>38</v>
          </cell>
          <cell r="F483">
            <v>41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3</v>
          </cell>
        </row>
        <row r="484">
          <cell r="A484">
            <v>417</v>
          </cell>
          <cell r="B484" t="str">
            <v>Southwest Eureka</v>
          </cell>
          <cell r="C484" t="str">
            <v>USA &amp; Canada</v>
          </cell>
          <cell r="D484">
            <v>0</v>
          </cell>
          <cell r="E484">
            <v>68</v>
          </cell>
          <cell r="F484">
            <v>66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</v>
          </cell>
        </row>
        <row r="485">
          <cell r="A485">
            <v>420</v>
          </cell>
          <cell r="B485" t="str">
            <v>Ukiah</v>
          </cell>
          <cell r="C485" t="str">
            <v>USA &amp; Canada</v>
          </cell>
          <cell r="D485">
            <v>0</v>
          </cell>
          <cell r="E485">
            <v>35</v>
          </cell>
          <cell r="F485">
            <v>35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421</v>
          </cell>
          <cell r="B486" t="str">
            <v>Santa Rosa West</v>
          </cell>
          <cell r="C486" t="str">
            <v>USA &amp; Canada</v>
          </cell>
          <cell r="D486">
            <v>0</v>
          </cell>
          <cell r="E486">
            <v>48</v>
          </cell>
          <cell r="F486">
            <v>41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-7</v>
          </cell>
        </row>
        <row r="487">
          <cell r="A487">
            <v>422</v>
          </cell>
          <cell r="B487" t="str">
            <v>Willits</v>
          </cell>
          <cell r="C487" t="str">
            <v>USA &amp; Canada</v>
          </cell>
          <cell r="D487">
            <v>0</v>
          </cell>
          <cell r="E487">
            <v>48</v>
          </cell>
          <cell r="F487">
            <v>51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3</v>
          </cell>
        </row>
        <row r="488">
          <cell r="A488">
            <v>22658</v>
          </cell>
          <cell r="B488" t="str">
            <v>Middletown</v>
          </cell>
          <cell r="C488" t="str">
            <v>USA &amp; Canada</v>
          </cell>
          <cell r="D488">
            <v>0</v>
          </cell>
          <cell r="E488">
            <v>31</v>
          </cell>
          <cell r="F488">
            <v>31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23929</v>
          </cell>
          <cell r="B489" t="str">
            <v>Santa Rosa Sunrise</v>
          </cell>
          <cell r="C489" t="str">
            <v>USA &amp; Canada</v>
          </cell>
          <cell r="D489">
            <v>0</v>
          </cell>
          <cell r="E489">
            <v>61</v>
          </cell>
          <cell r="F489">
            <v>62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</v>
          </cell>
        </row>
        <row r="490">
          <cell r="A490">
            <v>24586</v>
          </cell>
          <cell r="B490" t="str">
            <v>Gualala</v>
          </cell>
          <cell r="C490" t="str">
            <v>USA &amp; Canada</v>
          </cell>
          <cell r="D490">
            <v>0</v>
          </cell>
          <cell r="E490">
            <v>22</v>
          </cell>
          <cell r="F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4</v>
          </cell>
        </row>
        <row r="491">
          <cell r="A491">
            <v>24931</v>
          </cell>
          <cell r="B491" t="str">
            <v>Windsor</v>
          </cell>
          <cell r="C491" t="str">
            <v>USA &amp; Canada</v>
          </cell>
          <cell r="D491">
            <v>0</v>
          </cell>
          <cell r="E491">
            <v>58</v>
          </cell>
          <cell r="F491">
            <v>53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-5</v>
          </cell>
        </row>
        <row r="492">
          <cell r="A492">
            <v>25600</v>
          </cell>
          <cell r="B492" t="str">
            <v>Old Town Eureka</v>
          </cell>
          <cell r="C492" t="str">
            <v>USA &amp; Canada</v>
          </cell>
          <cell r="D492">
            <v>0</v>
          </cell>
          <cell r="E492">
            <v>33</v>
          </cell>
          <cell r="F492">
            <v>36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3</v>
          </cell>
        </row>
        <row r="493">
          <cell r="A493">
            <v>25647</v>
          </cell>
          <cell r="B493" t="str">
            <v>Napa Sunrise</v>
          </cell>
          <cell r="C493" t="str">
            <v>USA &amp; Canada</v>
          </cell>
          <cell r="D493">
            <v>0</v>
          </cell>
          <cell r="E493">
            <v>95</v>
          </cell>
          <cell r="F493">
            <v>96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</row>
        <row r="494">
          <cell r="A494">
            <v>28536</v>
          </cell>
          <cell r="B494" t="str">
            <v>Arcata Sunrise</v>
          </cell>
          <cell r="C494" t="str">
            <v>USA &amp; Canada</v>
          </cell>
          <cell r="D494">
            <v>0</v>
          </cell>
          <cell r="E494">
            <v>60</v>
          </cell>
          <cell r="F494">
            <v>67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7</v>
          </cell>
        </row>
        <row r="495">
          <cell r="A495">
            <v>30553</v>
          </cell>
          <cell r="B495" t="str">
            <v>Fortuna Sunrise</v>
          </cell>
          <cell r="C495" t="str">
            <v>USA &amp; Canada</v>
          </cell>
          <cell r="D495">
            <v>0</v>
          </cell>
          <cell r="E495">
            <v>34</v>
          </cell>
          <cell r="F495">
            <v>34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30984</v>
          </cell>
          <cell r="B496" t="str">
            <v>Del Norte Sunrise</v>
          </cell>
          <cell r="C496" t="str">
            <v>USA &amp; Canada</v>
          </cell>
          <cell r="D496">
            <v>0</v>
          </cell>
          <cell r="E496">
            <v>32</v>
          </cell>
          <cell r="F496">
            <v>31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-1</v>
          </cell>
        </row>
        <row r="497">
          <cell r="A497">
            <v>31563</v>
          </cell>
          <cell r="B497" t="str">
            <v>Kelseyville Sunrise</v>
          </cell>
          <cell r="C497" t="str">
            <v>USA &amp; Canada</v>
          </cell>
          <cell r="D497">
            <v>0</v>
          </cell>
          <cell r="E497">
            <v>19</v>
          </cell>
          <cell r="F497">
            <v>21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2</v>
          </cell>
        </row>
        <row r="498">
          <cell r="A498">
            <v>50424</v>
          </cell>
          <cell r="B498" t="str">
            <v>Sebastopol Sunrise</v>
          </cell>
          <cell r="C498" t="str">
            <v>USA &amp; Canada</v>
          </cell>
          <cell r="D498">
            <v>0</v>
          </cell>
          <cell r="E498">
            <v>48</v>
          </cell>
          <cell r="F498">
            <v>46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-2</v>
          </cell>
        </row>
        <row r="499">
          <cell r="A499">
            <v>53456</v>
          </cell>
          <cell r="B499" t="str">
            <v>Valley of the Moon (Santa Rosa)</v>
          </cell>
          <cell r="C499" t="str">
            <v>USA &amp; Canada</v>
          </cell>
          <cell r="D499">
            <v>0</v>
          </cell>
          <cell r="E499">
            <v>43</v>
          </cell>
          <cell r="F499">
            <v>45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2</v>
          </cell>
        </row>
        <row r="500">
          <cell r="A500">
            <v>55521</v>
          </cell>
          <cell r="B500" t="str">
            <v>Petaluma Sunrise</v>
          </cell>
          <cell r="C500" t="str">
            <v>USA &amp; Canada</v>
          </cell>
          <cell r="D500">
            <v>0</v>
          </cell>
          <cell r="E500">
            <v>56</v>
          </cell>
          <cell r="F500">
            <v>61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5</v>
          </cell>
        </row>
        <row r="501">
          <cell r="A501">
            <v>76162</v>
          </cell>
          <cell r="B501" t="str">
            <v>Rancho Cotati</v>
          </cell>
          <cell r="C501" t="str">
            <v>USA &amp; Canada</v>
          </cell>
          <cell r="D501">
            <v>0</v>
          </cell>
          <cell r="E501">
            <v>29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-1</v>
          </cell>
        </row>
        <row r="502">
          <cell r="A502">
            <v>81804</v>
          </cell>
          <cell r="B502" t="str">
            <v>Healdsburg Sunrise</v>
          </cell>
          <cell r="C502" t="str">
            <v>USA &amp; Canada</v>
          </cell>
          <cell r="D502">
            <v>0</v>
          </cell>
          <cell r="E502">
            <v>34</v>
          </cell>
          <cell r="F502">
            <v>36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2</v>
          </cell>
        </row>
        <row r="503">
          <cell r="A503">
            <v>84883</v>
          </cell>
          <cell r="B503" t="str">
            <v>Glen Ellen-Kenwood</v>
          </cell>
          <cell r="C503" t="str">
            <v>USA &amp; Canada</v>
          </cell>
          <cell r="D503">
            <v>0</v>
          </cell>
          <cell r="E503">
            <v>27</v>
          </cell>
          <cell r="F503">
            <v>30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3</v>
          </cell>
        </row>
        <row r="504">
          <cell r="A504">
            <v>89127</v>
          </cell>
          <cell r="B504" t="str">
            <v>Sonoma Sunrise</v>
          </cell>
          <cell r="C504" t="str">
            <v>USA &amp; Canada</v>
          </cell>
          <cell r="D504">
            <v>0</v>
          </cell>
          <cell r="E504">
            <v>28</v>
          </cell>
          <cell r="F504">
            <v>36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8</v>
          </cell>
        </row>
        <row r="505">
          <cell r="A505" t="str">
            <v>Existing Club Totals</v>
          </cell>
          <cell r="B505">
            <v>0</v>
          </cell>
          <cell r="C505">
            <v>0</v>
          </cell>
          <cell r="D505">
            <v>0</v>
          </cell>
          <cell r="E505">
            <v>2274</v>
          </cell>
          <cell r="F505">
            <v>2273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-1</v>
          </cell>
        </row>
        <row r="507">
          <cell r="A507" t="str">
            <v>No New Clubs Chartered Since 1 July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Club ID</v>
          </cell>
          <cell r="B508" t="str">
            <v>Club Name</v>
          </cell>
          <cell r="C508" t="str">
            <v>Region 14 Name</v>
          </cell>
          <cell r="D508">
            <v>0</v>
          </cell>
          <cell r="E508" t="str">
            <v>Member Count @ 1 July</v>
          </cell>
          <cell r="F508" t="str">
            <v>Member Count @ Current</v>
          </cell>
          <cell r="G508">
            <v>0</v>
          </cell>
          <cell r="H508" t="str">
            <v>Termination Reason</v>
          </cell>
          <cell r="I508">
            <v>0</v>
          </cell>
          <cell r="J508" t="str">
            <v>Termination Date</v>
          </cell>
          <cell r="K508" t="str">
            <v>Net Change from 1 July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New Club Totals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 t="str">
            <v>Member at 1 July</v>
          </cell>
          <cell r="E512">
            <v>0</v>
          </cell>
          <cell r="F512">
            <v>0</v>
          </cell>
          <cell r="G512" t="str">
            <v>Member @ Current</v>
          </cell>
          <cell r="H512">
            <v>0</v>
          </cell>
          <cell r="I512" t="str">
            <v>Net Change from 1 July</v>
          </cell>
          <cell r="J512">
            <v>0</v>
          </cell>
          <cell r="K512">
            <v>0</v>
          </cell>
        </row>
        <row r="513">
          <cell r="A513" t="str">
            <v>Total Performance For District # 5130</v>
          </cell>
          <cell r="B513">
            <v>0</v>
          </cell>
          <cell r="C513">
            <v>0</v>
          </cell>
          <cell r="D513">
            <v>2274</v>
          </cell>
          <cell r="E513">
            <v>0</v>
          </cell>
          <cell r="F513">
            <v>0</v>
          </cell>
          <cell r="G513">
            <v>2273</v>
          </cell>
          <cell r="H513">
            <v>0</v>
          </cell>
          <cell r="I513">
            <v>-1</v>
          </cell>
          <cell r="J513">
            <v>0</v>
          </cell>
          <cell r="K513">
            <v>0</v>
          </cell>
        </row>
        <row r="515">
          <cell r="A515" t="str">
            <v>District ID 5150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Club ID</v>
          </cell>
          <cell r="B516" t="str">
            <v>Club Name</v>
          </cell>
          <cell r="C516" t="str">
            <v>Region 14 Name</v>
          </cell>
          <cell r="D516">
            <v>0</v>
          </cell>
          <cell r="E516" t="str">
            <v>Member Count @ 1 July</v>
          </cell>
          <cell r="F516" t="str">
            <v>Member Count @ Current</v>
          </cell>
          <cell r="G516">
            <v>0</v>
          </cell>
          <cell r="H516" t="str">
            <v>Termination Reason</v>
          </cell>
          <cell r="I516">
            <v>0</v>
          </cell>
          <cell r="J516" t="str">
            <v>Termination Date</v>
          </cell>
          <cell r="K516" t="str">
            <v>Net Change from 1 July</v>
          </cell>
        </row>
        <row r="517">
          <cell r="A517">
            <v>370</v>
          </cell>
          <cell r="B517" t="str">
            <v>Belmont &amp; Redwood Shores</v>
          </cell>
          <cell r="C517" t="str">
            <v>USA &amp; Canada</v>
          </cell>
          <cell r="D517">
            <v>0</v>
          </cell>
          <cell r="E517">
            <v>28</v>
          </cell>
          <cell r="F517">
            <v>29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1</v>
          </cell>
        </row>
        <row r="518">
          <cell r="A518">
            <v>371</v>
          </cell>
          <cell r="B518" t="str">
            <v>Burlingame</v>
          </cell>
          <cell r="C518" t="str">
            <v>USA &amp; Canada</v>
          </cell>
          <cell r="D518">
            <v>0</v>
          </cell>
          <cell r="E518">
            <v>70</v>
          </cell>
          <cell r="F518">
            <v>72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</v>
          </cell>
        </row>
        <row r="519">
          <cell r="A519">
            <v>373</v>
          </cell>
          <cell r="B519" t="str">
            <v>Central Marin County</v>
          </cell>
          <cell r="C519" t="str">
            <v>USA &amp; Canada</v>
          </cell>
          <cell r="D519">
            <v>0</v>
          </cell>
          <cell r="E519">
            <v>16</v>
          </cell>
          <cell r="F519">
            <v>14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-2</v>
          </cell>
        </row>
        <row r="520">
          <cell r="A520">
            <v>382</v>
          </cell>
          <cell r="B520" t="str">
            <v>Foster City</v>
          </cell>
          <cell r="C520" t="str">
            <v>USA &amp; Canada</v>
          </cell>
          <cell r="D520">
            <v>0</v>
          </cell>
          <cell r="E520">
            <v>70</v>
          </cell>
          <cell r="F520">
            <v>75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5</v>
          </cell>
        </row>
        <row r="521">
          <cell r="A521">
            <v>385</v>
          </cell>
          <cell r="B521" t="str">
            <v>Half Moon Bay</v>
          </cell>
          <cell r="C521" t="str">
            <v>USA &amp; Canada</v>
          </cell>
          <cell r="D521">
            <v>0</v>
          </cell>
          <cell r="E521">
            <v>34</v>
          </cell>
          <cell r="F521">
            <v>33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-1</v>
          </cell>
        </row>
        <row r="522">
          <cell r="A522">
            <v>387</v>
          </cell>
          <cell r="B522" t="str">
            <v>Ignacio</v>
          </cell>
          <cell r="C522" t="str">
            <v>USA &amp; Canada</v>
          </cell>
          <cell r="D522">
            <v>0</v>
          </cell>
          <cell r="E522">
            <v>48</v>
          </cell>
          <cell r="F522">
            <v>48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391</v>
          </cell>
          <cell r="B523" t="str">
            <v>Menlo Park</v>
          </cell>
          <cell r="C523" t="str">
            <v>USA &amp; Canada</v>
          </cell>
          <cell r="D523">
            <v>0</v>
          </cell>
          <cell r="E523">
            <v>73</v>
          </cell>
          <cell r="F523">
            <v>71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-2</v>
          </cell>
        </row>
        <row r="524">
          <cell r="A524">
            <v>392</v>
          </cell>
          <cell r="B524" t="str">
            <v>Millbrae</v>
          </cell>
          <cell r="C524" t="str">
            <v>USA &amp; Canada</v>
          </cell>
          <cell r="D524">
            <v>0</v>
          </cell>
          <cell r="E524">
            <v>29</v>
          </cell>
          <cell r="F524">
            <v>31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2</v>
          </cell>
        </row>
        <row r="525">
          <cell r="A525">
            <v>393</v>
          </cell>
          <cell r="B525" t="str">
            <v>Mill Valley</v>
          </cell>
          <cell r="C525" t="str">
            <v>USA &amp; Canada</v>
          </cell>
          <cell r="D525">
            <v>0</v>
          </cell>
          <cell r="E525">
            <v>60</v>
          </cell>
          <cell r="F525">
            <v>60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394</v>
          </cell>
          <cell r="B526" t="str">
            <v>Mission San Rafael</v>
          </cell>
          <cell r="C526" t="str">
            <v>USA &amp; Canada</v>
          </cell>
          <cell r="D526">
            <v>0</v>
          </cell>
          <cell r="E526">
            <v>40</v>
          </cell>
          <cell r="F526">
            <v>43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397</v>
          </cell>
          <cell r="B527" t="str">
            <v>Novato</v>
          </cell>
          <cell r="C527" t="str">
            <v>USA &amp; Canada</v>
          </cell>
          <cell r="D527">
            <v>0</v>
          </cell>
          <cell r="E527">
            <v>95</v>
          </cell>
          <cell r="F527">
            <v>97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</v>
          </cell>
        </row>
        <row r="528">
          <cell r="A528">
            <v>398</v>
          </cell>
          <cell r="B528" t="str">
            <v>Pacifica</v>
          </cell>
          <cell r="C528" t="str">
            <v>USA &amp; Canada</v>
          </cell>
          <cell r="D528">
            <v>0</v>
          </cell>
          <cell r="E528">
            <v>33</v>
          </cell>
          <cell r="F528">
            <v>34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</v>
          </cell>
        </row>
        <row r="529">
          <cell r="A529">
            <v>401</v>
          </cell>
          <cell r="B529" t="str">
            <v>Redwood City</v>
          </cell>
          <cell r="C529" t="str">
            <v>USA &amp; Canada</v>
          </cell>
          <cell r="D529">
            <v>0</v>
          </cell>
          <cell r="E529">
            <v>40</v>
          </cell>
          <cell r="F529">
            <v>40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403</v>
          </cell>
          <cell r="B530" t="str">
            <v>Ross Valley (Fairfax)</v>
          </cell>
          <cell r="C530" t="str">
            <v>USA &amp; Canada</v>
          </cell>
          <cell r="D530">
            <v>0</v>
          </cell>
          <cell r="E530">
            <v>27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405</v>
          </cell>
          <cell r="B531" t="str">
            <v>San Bruno</v>
          </cell>
          <cell r="C531" t="str">
            <v>USA &amp; Canada</v>
          </cell>
          <cell r="D531">
            <v>0</v>
          </cell>
          <cell r="E531">
            <v>23</v>
          </cell>
          <cell r="F531">
            <v>24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1</v>
          </cell>
        </row>
        <row r="532">
          <cell r="A532">
            <v>406</v>
          </cell>
          <cell r="B532" t="str">
            <v>San Carlos</v>
          </cell>
          <cell r="C532" t="str">
            <v>USA &amp; Canada</v>
          </cell>
          <cell r="D532">
            <v>0</v>
          </cell>
          <cell r="E532">
            <v>38</v>
          </cell>
          <cell r="F532">
            <v>39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1</v>
          </cell>
        </row>
        <row r="533">
          <cell r="A533">
            <v>407</v>
          </cell>
          <cell r="B533" t="str">
            <v>San Francisco</v>
          </cell>
          <cell r="C533" t="str">
            <v>USA &amp; Canada</v>
          </cell>
          <cell r="D533">
            <v>0</v>
          </cell>
          <cell r="E533">
            <v>159</v>
          </cell>
          <cell r="F533">
            <v>160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</v>
          </cell>
        </row>
        <row r="534">
          <cell r="A534">
            <v>408</v>
          </cell>
          <cell r="B534" t="str">
            <v>San Mateo</v>
          </cell>
          <cell r="C534" t="str">
            <v>USA &amp; Canada</v>
          </cell>
          <cell r="D534">
            <v>0</v>
          </cell>
          <cell r="E534">
            <v>150</v>
          </cell>
          <cell r="F534">
            <v>142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-8</v>
          </cell>
        </row>
        <row r="535">
          <cell r="A535">
            <v>409</v>
          </cell>
          <cell r="B535" t="str">
            <v>San Rafael</v>
          </cell>
          <cell r="C535" t="str">
            <v>USA &amp; Canada</v>
          </cell>
          <cell r="D535">
            <v>0</v>
          </cell>
          <cell r="E535">
            <v>69</v>
          </cell>
          <cell r="F535">
            <v>66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-3</v>
          </cell>
        </row>
        <row r="536">
          <cell r="A536">
            <v>412</v>
          </cell>
          <cell r="B536" t="str">
            <v>Sausalito</v>
          </cell>
          <cell r="C536" t="str">
            <v>USA &amp; Canada</v>
          </cell>
          <cell r="D536">
            <v>0</v>
          </cell>
          <cell r="E536">
            <v>49</v>
          </cell>
          <cell r="F536">
            <v>48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-1</v>
          </cell>
        </row>
        <row r="537">
          <cell r="A537">
            <v>415</v>
          </cell>
          <cell r="B537" t="str">
            <v>South San Francisco</v>
          </cell>
          <cell r="C537" t="str">
            <v>USA &amp; Canada</v>
          </cell>
          <cell r="D537">
            <v>0</v>
          </cell>
          <cell r="E537">
            <v>34</v>
          </cell>
          <cell r="F537">
            <v>36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</v>
          </cell>
        </row>
        <row r="538">
          <cell r="A538">
            <v>418</v>
          </cell>
          <cell r="B538" t="str">
            <v>Terra Linda (San Rafael)</v>
          </cell>
          <cell r="C538" t="str">
            <v>USA &amp; Canada</v>
          </cell>
          <cell r="D538">
            <v>0</v>
          </cell>
          <cell r="E538">
            <v>28</v>
          </cell>
          <cell r="F538">
            <v>26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-2</v>
          </cell>
        </row>
        <row r="539">
          <cell r="A539">
            <v>419</v>
          </cell>
          <cell r="B539" t="str">
            <v>Tiburon-Belvedere</v>
          </cell>
          <cell r="C539" t="str">
            <v>USA &amp; Canada</v>
          </cell>
          <cell r="D539">
            <v>0</v>
          </cell>
          <cell r="E539">
            <v>30</v>
          </cell>
          <cell r="F539">
            <v>26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-4</v>
          </cell>
        </row>
        <row r="540">
          <cell r="A540">
            <v>22173</v>
          </cell>
          <cell r="B540" t="str">
            <v>San Francisco West</v>
          </cell>
          <cell r="C540" t="str">
            <v>USA &amp; Canada</v>
          </cell>
          <cell r="D540">
            <v>0</v>
          </cell>
          <cell r="E540">
            <v>18</v>
          </cell>
          <cell r="F540">
            <v>18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22800</v>
          </cell>
          <cell r="B541" t="str">
            <v>Marin Evening</v>
          </cell>
          <cell r="C541" t="str">
            <v>USA &amp; Canada</v>
          </cell>
          <cell r="D541">
            <v>0</v>
          </cell>
          <cell r="E541">
            <v>16</v>
          </cell>
          <cell r="F541">
            <v>16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23831</v>
          </cell>
          <cell r="B542" t="str">
            <v>San Mateo Sunrise</v>
          </cell>
          <cell r="C542" t="str">
            <v>USA &amp; Canada</v>
          </cell>
          <cell r="D542">
            <v>0</v>
          </cell>
          <cell r="E542">
            <v>15</v>
          </cell>
          <cell r="F542">
            <v>14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-1</v>
          </cell>
        </row>
        <row r="543">
          <cell r="A543">
            <v>24672</v>
          </cell>
          <cell r="B543" t="str">
            <v>Marin Sunrise</v>
          </cell>
          <cell r="C543" t="str">
            <v>USA &amp; Canada</v>
          </cell>
          <cell r="D543">
            <v>0</v>
          </cell>
          <cell r="E543">
            <v>22</v>
          </cell>
          <cell r="F543">
            <v>20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-2</v>
          </cell>
        </row>
        <row r="544">
          <cell r="A544">
            <v>25203</v>
          </cell>
          <cell r="B544" t="str">
            <v>Peninsula Sunrise(Redwood City/Menlo Park),The</v>
          </cell>
          <cell r="C544" t="str">
            <v>USA &amp; Canada</v>
          </cell>
          <cell r="D544">
            <v>0</v>
          </cell>
          <cell r="E544">
            <v>16</v>
          </cell>
          <cell r="F544">
            <v>16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26790</v>
          </cell>
          <cell r="B545" t="str">
            <v>San Francisco-Greater Mission</v>
          </cell>
          <cell r="C545" t="str">
            <v>USA &amp; Canada</v>
          </cell>
          <cell r="D545">
            <v>0</v>
          </cell>
          <cell r="E545">
            <v>17</v>
          </cell>
          <cell r="F545">
            <v>18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27131</v>
          </cell>
          <cell r="B546" t="str">
            <v>Fisherman's Wharf-San Francisco</v>
          </cell>
          <cell r="C546" t="str">
            <v>USA &amp; Canada</v>
          </cell>
          <cell r="D546">
            <v>0</v>
          </cell>
          <cell r="E546">
            <v>16</v>
          </cell>
          <cell r="F546">
            <v>17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1</v>
          </cell>
        </row>
        <row r="547">
          <cell r="A547">
            <v>28180</v>
          </cell>
          <cell r="B547" t="str">
            <v>Tiburon Sunset</v>
          </cell>
          <cell r="C547" t="str">
            <v>USA &amp; Canada</v>
          </cell>
          <cell r="D547">
            <v>0</v>
          </cell>
          <cell r="E547">
            <v>36</v>
          </cell>
          <cell r="F547">
            <v>33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-3</v>
          </cell>
        </row>
        <row r="548">
          <cell r="A548">
            <v>30121</v>
          </cell>
          <cell r="B548" t="str">
            <v>Novato Sunrise</v>
          </cell>
          <cell r="C548" t="str">
            <v>USA &amp; Canada</v>
          </cell>
          <cell r="D548">
            <v>0</v>
          </cell>
          <cell r="E548">
            <v>68</v>
          </cell>
          <cell r="F548">
            <v>69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1</v>
          </cell>
        </row>
        <row r="549">
          <cell r="A549">
            <v>31433</v>
          </cell>
          <cell r="B549" t="str">
            <v>Woodside/Portola Valley</v>
          </cell>
          <cell r="C549" t="str">
            <v>USA &amp; Canada</v>
          </cell>
          <cell r="D549">
            <v>0</v>
          </cell>
          <cell r="E549">
            <v>21</v>
          </cell>
          <cell r="F549">
            <v>24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</v>
          </cell>
        </row>
        <row r="550">
          <cell r="A550">
            <v>53075</v>
          </cell>
          <cell r="B550" t="str">
            <v>San Francisco Bayview</v>
          </cell>
          <cell r="C550" t="str">
            <v>USA &amp; Canada</v>
          </cell>
          <cell r="D550">
            <v>0</v>
          </cell>
          <cell r="E550">
            <v>14</v>
          </cell>
          <cell r="F550">
            <v>14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58184</v>
          </cell>
          <cell r="B551" t="str">
            <v>San Rafael Harbor</v>
          </cell>
          <cell r="C551" t="str">
            <v>USA &amp; Canada</v>
          </cell>
          <cell r="D551">
            <v>0</v>
          </cell>
          <cell r="E551">
            <v>17</v>
          </cell>
          <cell r="F551">
            <v>16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-1</v>
          </cell>
        </row>
        <row r="552">
          <cell r="A552">
            <v>58948</v>
          </cell>
          <cell r="B552" t="str">
            <v>San Francisco International Airport</v>
          </cell>
          <cell r="C552" t="str">
            <v>USA &amp; Canada</v>
          </cell>
          <cell r="D552">
            <v>0</v>
          </cell>
          <cell r="E552">
            <v>21</v>
          </cell>
          <cell r="F552">
            <v>20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69638</v>
          </cell>
          <cell r="B553" t="str">
            <v>West Marin (Point Reyes Station)</v>
          </cell>
          <cell r="C553" t="str">
            <v>USA &amp; Canada</v>
          </cell>
          <cell r="D553">
            <v>0</v>
          </cell>
          <cell r="E553">
            <v>16</v>
          </cell>
          <cell r="F553">
            <v>18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</row>
        <row r="554">
          <cell r="A554">
            <v>79931</v>
          </cell>
          <cell r="B554" t="str">
            <v>San Francisco Chinatown</v>
          </cell>
          <cell r="C554" t="str">
            <v>USA &amp; Canada</v>
          </cell>
          <cell r="D554">
            <v>0</v>
          </cell>
          <cell r="E554">
            <v>41</v>
          </cell>
          <cell r="F554">
            <v>44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3</v>
          </cell>
        </row>
        <row r="555">
          <cell r="A555">
            <v>85061</v>
          </cell>
          <cell r="B555" t="str">
            <v>San Francisco Evening</v>
          </cell>
          <cell r="C555" t="str">
            <v>USA &amp; Canada</v>
          </cell>
          <cell r="D555">
            <v>0</v>
          </cell>
          <cell r="E555">
            <v>27</v>
          </cell>
          <cell r="F555">
            <v>26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-1</v>
          </cell>
        </row>
        <row r="556">
          <cell r="A556">
            <v>85885</v>
          </cell>
          <cell r="B556" t="str">
            <v>San Rafael Evening</v>
          </cell>
          <cell r="C556" t="str">
            <v>USA &amp; Canada</v>
          </cell>
          <cell r="D556">
            <v>0</v>
          </cell>
          <cell r="E556">
            <v>40</v>
          </cell>
          <cell r="F556">
            <v>45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5</v>
          </cell>
        </row>
        <row r="557">
          <cell r="A557">
            <v>87003</v>
          </cell>
          <cell r="B557" t="str">
            <v>Daly City/Colma Evening</v>
          </cell>
          <cell r="C557" t="str">
            <v>USA &amp; Canada</v>
          </cell>
          <cell r="D557">
            <v>0</v>
          </cell>
          <cell r="E557">
            <v>24</v>
          </cell>
          <cell r="F557">
            <v>20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-4</v>
          </cell>
        </row>
        <row r="558">
          <cell r="A558">
            <v>87056</v>
          </cell>
          <cell r="B558" t="str">
            <v>San Francisco SoMa</v>
          </cell>
          <cell r="C558" t="str">
            <v>USA &amp; Canada</v>
          </cell>
          <cell r="D558">
            <v>0</v>
          </cell>
          <cell r="E558">
            <v>36</v>
          </cell>
          <cell r="F558">
            <v>36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89060</v>
          </cell>
          <cell r="B559" t="str">
            <v>San Francisco - Castro</v>
          </cell>
          <cell r="C559" t="str">
            <v>USA &amp; Canada</v>
          </cell>
          <cell r="D559">
            <v>0</v>
          </cell>
          <cell r="E559">
            <v>13</v>
          </cell>
          <cell r="F559">
            <v>10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-3</v>
          </cell>
        </row>
        <row r="560">
          <cell r="A560">
            <v>90058</v>
          </cell>
          <cell r="B560" t="str">
            <v>San Francisco Sunset</v>
          </cell>
          <cell r="C560" t="str">
            <v>USA &amp; Canada</v>
          </cell>
          <cell r="D560">
            <v>0</v>
          </cell>
          <cell r="E560">
            <v>25</v>
          </cell>
          <cell r="F560">
            <v>29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</v>
          </cell>
        </row>
        <row r="561">
          <cell r="A561">
            <v>90074</v>
          </cell>
          <cell r="B561" t="str">
            <v>Peninsula Starlight-San Mateo County</v>
          </cell>
          <cell r="C561" t="str">
            <v>USA &amp; Canada</v>
          </cell>
          <cell r="D561">
            <v>0</v>
          </cell>
          <cell r="E561">
            <v>22</v>
          </cell>
          <cell r="F561">
            <v>25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</v>
          </cell>
        </row>
        <row r="562">
          <cell r="A562" t="str">
            <v>Existing Club Totals</v>
          </cell>
          <cell r="B562">
            <v>0</v>
          </cell>
          <cell r="C562">
            <v>0</v>
          </cell>
          <cell r="D562">
            <v>0</v>
          </cell>
          <cell r="E562">
            <v>1784</v>
          </cell>
          <cell r="F562">
            <v>1789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5</v>
          </cell>
        </row>
        <row r="564">
          <cell r="A564" t="str">
            <v>No New Clubs Chartered Since 1 July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Club ID</v>
          </cell>
          <cell r="B565" t="str">
            <v>Club Name</v>
          </cell>
          <cell r="C565" t="str">
            <v>Region 14 Name</v>
          </cell>
          <cell r="D565">
            <v>0</v>
          </cell>
          <cell r="E565" t="str">
            <v>Member Count @ 1 July</v>
          </cell>
          <cell r="F565" t="str">
            <v>Member Count @ Current</v>
          </cell>
          <cell r="G565">
            <v>0</v>
          </cell>
          <cell r="H565" t="str">
            <v>Termination Reason</v>
          </cell>
          <cell r="I565">
            <v>0</v>
          </cell>
          <cell r="J565" t="str">
            <v>Termination Date</v>
          </cell>
          <cell r="K565" t="str">
            <v>Net Change from 1 July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New Club Totals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 t="str">
            <v>Member at 1 July</v>
          </cell>
          <cell r="E569">
            <v>0</v>
          </cell>
          <cell r="F569">
            <v>0</v>
          </cell>
          <cell r="G569" t="str">
            <v>Member @ Current</v>
          </cell>
          <cell r="H569">
            <v>0</v>
          </cell>
          <cell r="I569" t="str">
            <v>Net Change from 1 July</v>
          </cell>
          <cell r="J569">
            <v>0</v>
          </cell>
          <cell r="K569">
            <v>0</v>
          </cell>
        </row>
        <row r="570">
          <cell r="A570" t="str">
            <v>Total Performance For District # 5150</v>
          </cell>
          <cell r="B570">
            <v>0</v>
          </cell>
          <cell r="C570">
            <v>0</v>
          </cell>
          <cell r="D570">
            <v>1784</v>
          </cell>
          <cell r="E570">
            <v>0</v>
          </cell>
          <cell r="F570">
            <v>0</v>
          </cell>
          <cell r="G570">
            <v>1789</v>
          </cell>
          <cell r="H570">
            <v>0</v>
          </cell>
          <cell r="I570">
            <v>5</v>
          </cell>
          <cell r="J570">
            <v>0</v>
          </cell>
          <cell r="K570">
            <v>0</v>
          </cell>
        </row>
        <row r="572">
          <cell r="A572" t="str">
            <v>District ID 5160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D573">
            <v>0</v>
          </cell>
          <cell r="E573" t="str">
            <v>Member Count @ 1 July</v>
          </cell>
          <cell r="F573" t="str">
            <v>Member Count @ Current</v>
          </cell>
          <cell r="G573">
            <v>0</v>
          </cell>
          <cell r="H573" t="str">
            <v>Termination Reason</v>
          </cell>
          <cell r="I573">
            <v>0</v>
          </cell>
          <cell r="J573" t="str">
            <v>Termination Date</v>
          </cell>
          <cell r="K573" t="str">
            <v>Net Change from 1 July</v>
          </cell>
        </row>
        <row r="574">
          <cell r="A574">
            <v>423</v>
          </cell>
          <cell r="B574" t="str">
            <v>Alamo</v>
          </cell>
          <cell r="C574" t="str">
            <v>USA &amp; Canada</v>
          </cell>
          <cell r="D574">
            <v>0</v>
          </cell>
          <cell r="E574">
            <v>38</v>
          </cell>
          <cell r="F574">
            <v>38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424</v>
          </cell>
          <cell r="B575" t="str">
            <v>Albany</v>
          </cell>
          <cell r="C575" t="str">
            <v>USA &amp; Canada</v>
          </cell>
          <cell r="D575">
            <v>0</v>
          </cell>
          <cell r="E575">
            <v>26</v>
          </cell>
          <cell r="F575">
            <v>27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1</v>
          </cell>
        </row>
        <row r="576">
          <cell r="A576">
            <v>425</v>
          </cell>
          <cell r="B576" t="str">
            <v>Anderson</v>
          </cell>
          <cell r="C576" t="str">
            <v>USA &amp; Canada</v>
          </cell>
          <cell r="D576">
            <v>0</v>
          </cell>
          <cell r="E576">
            <v>50</v>
          </cell>
          <cell r="F576">
            <v>47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-3</v>
          </cell>
        </row>
        <row r="577">
          <cell r="A577">
            <v>426</v>
          </cell>
          <cell r="B577" t="str">
            <v>Antioch</v>
          </cell>
          <cell r="C577" t="str">
            <v>USA &amp; Canada</v>
          </cell>
          <cell r="D577">
            <v>0</v>
          </cell>
          <cell r="E577">
            <v>51</v>
          </cell>
          <cell r="F577">
            <v>45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-6</v>
          </cell>
        </row>
        <row r="578">
          <cell r="A578">
            <v>427</v>
          </cell>
          <cell r="B578" t="str">
            <v>Benicia</v>
          </cell>
          <cell r="C578" t="str">
            <v>USA &amp; Canada</v>
          </cell>
          <cell r="D578">
            <v>0</v>
          </cell>
          <cell r="E578">
            <v>33</v>
          </cell>
          <cell r="F578">
            <v>33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428</v>
          </cell>
          <cell r="B579" t="str">
            <v>Berkeley</v>
          </cell>
          <cell r="C579" t="str">
            <v>USA &amp; Canada</v>
          </cell>
          <cell r="D579">
            <v>0</v>
          </cell>
          <cell r="E579">
            <v>118</v>
          </cell>
          <cell r="F579">
            <v>117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-1</v>
          </cell>
        </row>
        <row r="580">
          <cell r="A580">
            <v>429</v>
          </cell>
          <cell r="B580" t="str">
            <v>Brentwood</v>
          </cell>
          <cell r="C580" t="str">
            <v>USA &amp; Canada</v>
          </cell>
          <cell r="D580">
            <v>0</v>
          </cell>
          <cell r="E580">
            <v>97</v>
          </cell>
          <cell r="F580">
            <v>98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</row>
        <row r="581">
          <cell r="A581">
            <v>430</v>
          </cell>
          <cell r="B581" t="str">
            <v>Burney-Fall River</v>
          </cell>
          <cell r="C581" t="str">
            <v>USA &amp; Canada</v>
          </cell>
          <cell r="D581">
            <v>0</v>
          </cell>
          <cell r="E581">
            <v>40</v>
          </cell>
          <cell r="F581">
            <v>41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1</v>
          </cell>
        </row>
        <row r="582">
          <cell r="A582">
            <v>431</v>
          </cell>
          <cell r="B582" t="str">
            <v>Chico</v>
          </cell>
          <cell r="C582" t="str">
            <v>USA &amp; Canada</v>
          </cell>
          <cell r="D582">
            <v>0</v>
          </cell>
          <cell r="E582">
            <v>180</v>
          </cell>
          <cell r="F582">
            <v>181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1</v>
          </cell>
        </row>
        <row r="583">
          <cell r="A583">
            <v>432</v>
          </cell>
          <cell r="B583" t="str">
            <v>Colusa</v>
          </cell>
          <cell r="C583" t="str">
            <v>USA &amp; Canada</v>
          </cell>
          <cell r="D583">
            <v>0</v>
          </cell>
          <cell r="E583">
            <v>58</v>
          </cell>
          <cell r="F583">
            <v>56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-2</v>
          </cell>
        </row>
        <row r="584">
          <cell r="A584">
            <v>433</v>
          </cell>
          <cell r="B584" t="str">
            <v>Concord</v>
          </cell>
          <cell r="C584" t="str">
            <v>USA &amp; Canada</v>
          </cell>
          <cell r="D584">
            <v>0</v>
          </cell>
          <cell r="E584">
            <v>78</v>
          </cell>
          <cell r="F584">
            <v>74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-4</v>
          </cell>
        </row>
        <row r="585">
          <cell r="A585">
            <v>434</v>
          </cell>
          <cell r="B585" t="str">
            <v>Concord-Diablo</v>
          </cell>
          <cell r="C585" t="str">
            <v>USA &amp; Canada</v>
          </cell>
          <cell r="D585">
            <v>0</v>
          </cell>
          <cell r="E585">
            <v>14</v>
          </cell>
          <cell r="F585">
            <v>16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2</v>
          </cell>
        </row>
        <row r="586">
          <cell r="A586">
            <v>435</v>
          </cell>
          <cell r="B586" t="str">
            <v>Corning</v>
          </cell>
          <cell r="C586" t="str">
            <v>USA &amp; Canada</v>
          </cell>
          <cell r="D586">
            <v>0</v>
          </cell>
          <cell r="E586">
            <v>20</v>
          </cell>
          <cell r="F586">
            <v>22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2</v>
          </cell>
        </row>
        <row r="587">
          <cell r="A587">
            <v>436</v>
          </cell>
          <cell r="B587" t="str">
            <v>Danville</v>
          </cell>
          <cell r="C587" t="str">
            <v>USA &amp; Canada</v>
          </cell>
          <cell r="D587">
            <v>0</v>
          </cell>
          <cell r="E587">
            <v>41</v>
          </cell>
          <cell r="F587">
            <v>37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-4</v>
          </cell>
        </row>
        <row r="588">
          <cell r="A588">
            <v>437</v>
          </cell>
          <cell r="B588" t="str">
            <v>Davis</v>
          </cell>
          <cell r="C588" t="str">
            <v>USA &amp; Canada</v>
          </cell>
          <cell r="D588">
            <v>0</v>
          </cell>
          <cell r="E588">
            <v>67</v>
          </cell>
          <cell r="F588">
            <v>73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6</v>
          </cell>
        </row>
        <row r="589">
          <cell r="A589">
            <v>438</v>
          </cell>
          <cell r="B589" t="str">
            <v>Dixon</v>
          </cell>
          <cell r="C589" t="str">
            <v>USA &amp; Canada</v>
          </cell>
          <cell r="D589">
            <v>0</v>
          </cell>
          <cell r="E589">
            <v>50</v>
          </cell>
          <cell r="F589">
            <v>45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</v>
          </cell>
        </row>
        <row r="590">
          <cell r="A590">
            <v>439</v>
          </cell>
          <cell r="B590" t="str">
            <v>Dunsmuir</v>
          </cell>
          <cell r="C590" t="str">
            <v>USA &amp; Canada</v>
          </cell>
          <cell r="D590">
            <v>0</v>
          </cell>
          <cell r="E590">
            <v>17</v>
          </cell>
          <cell r="F590">
            <v>17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440</v>
          </cell>
          <cell r="B591" t="str">
            <v>Durham</v>
          </cell>
          <cell r="C591" t="str">
            <v>USA &amp; Canada</v>
          </cell>
          <cell r="D591">
            <v>0</v>
          </cell>
          <cell r="E591">
            <v>23</v>
          </cell>
          <cell r="F591">
            <v>26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3</v>
          </cell>
        </row>
        <row r="592">
          <cell r="A592">
            <v>441</v>
          </cell>
          <cell r="B592" t="str">
            <v>El Cerrito</v>
          </cell>
          <cell r="C592" t="str">
            <v>USA &amp; Canada</v>
          </cell>
          <cell r="D592">
            <v>0</v>
          </cell>
          <cell r="E592">
            <v>27</v>
          </cell>
          <cell r="F592">
            <v>29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442</v>
          </cell>
          <cell r="B593" t="str">
            <v>El Sobrante</v>
          </cell>
          <cell r="C593" t="str">
            <v>USA &amp; Canada</v>
          </cell>
          <cell r="D593">
            <v>0</v>
          </cell>
          <cell r="E593">
            <v>12</v>
          </cell>
          <cell r="F593">
            <v>12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443</v>
          </cell>
          <cell r="B594" t="str">
            <v>Fairfield-Suisun</v>
          </cell>
          <cell r="C594" t="str">
            <v>USA &amp; Canada</v>
          </cell>
          <cell r="D594">
            <v>0</v>
          </cell>
          <cell r="E594">
            <v>66</v>
          </cell>
          <cell r="F594">
            <v>66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444</v>
          </cell>
          <cell r="B595" t="str">
            <v>Hayfork</v>
          </cell>
          <cell r="C595" t="str">
            <v>USA &amp; Canada</v>
          </cell>
          <cell r="D595">
            <v>0</v>
          </cell>
          <cell r="E595">
            <v>17</v>
          </cell>
          <cell r="F595">
            <v>16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-1</v>
          </cell>
        </row>
        <row r="596">
          <cell r="A596">
            <v>445</v>
          </cell>
          <cell r="B596" t="str">
            <v>Lafayette</v>
          </cell>
          <cell r="C596" t="str">
            <v>USA &amp; Canada</v>
          </cell>
          <cell r="D596">
            <v>0</v>
          </cell>
          <cell r="E596">
            <v>75</v>
          </cell>
          <cell r="F596">
            <v>74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-1</v>
          </cell>
        </row>
        <row r="597">
          <cell r="A597">
            <v>446</v>
          </cell>
          <cell r="B597" t="str">
            <v>Martinez</v>
          </cell>
          <cell r="C597" t="str">
            <v>USA &amp; Canada</v>
          </cell>
          <cell r="D597">
            <v>0</v>
          </cell>
          <cell r="E597">
            <v>31</v>
          </cell>
          <cell r="F597">
            <v>33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2</v>
          </cell>
        </row>
        <row r="598">
          <cell r="A598">
            <v>447</v>
          </cell>
          <cell r="B598" t="str">
            <v>Moraga</v>
          </cell>
          <cell r="C598" t="str">
            <v>USA &amp; Canada</v>
          </cell>
          <cell r="D598">
            <v>0</v>
          </cell>
          <cell r="E598">
            <v>40</v>
          </cell>
          <cell r="F598">
            <v>44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4</v>
          </cell>
        </row>
        <row r="599">
          <cell r="A599">
            <v>448</v>
          </cell>
          <cell r="B599" t="str">
            <v>Mt. Shasta</v>
          </cell>
          <cell r="C599" t="str">
            <v>USA &amp; Canada</v>
          </cell>
          <cell r="D599">
            <v>0</v>
          </cell>
          <cell r="E599">
            <v>46</v>
          </cell>
          <cell r="F599">
            <v>43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-3</v>
          </cell>
        </row>
        <row r="600">
          <cell r="A600">
            <v>449</v>
          </cell>
          <cell r="B600" t="str">
            <v>Orinda</v>
          </cell>
          <cell r="C600" t="str">
            <v>USA &amp; Canada</v>
          </cell>
          <cell r="D600">
            <v>0</v>
          </cell>
          <cell r="E600">
            <v>34</v>
          </cell>
          <cell r="F600">
            <v>57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23</v>
          </cell>
        </row>
        <row r="601">
          <cell r="A601">
            <v>450</v>
          </cell>
          <cell r="B601" t="str">
            <v>Orland</v>
          </cell>
          <cell r="C601" t="str">
            <v>USA &amp; Canada</v>
          </cell>
          <cell r="D601">
            <v>0</v>
          </cell>
          <cell r="E601">
            <v>23</v>
          </cell>
          <cell r="F601">
            <v>23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451</v>
          </cell>
          <cell r="B602" t="str">
            <v>Paradise</v>
          </cell>
          <cell r="C602" t="str">
            <v>USA &amp; Canada</v>
          </cell>
          <cell r="D602">
            <v>0</v>
          </cell>
          <cell r="E602">
            <v>67</v>
          </cell>
          <cell r="F602">
            <v>54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-13</v>
          </cell>
        </row>
        <row r="603">
          <cell r="A603">
            <v>452</v>
          </cell>
          <cell r="B603" t="str">
            <v>Pinole</v>
          </cell>
          <cell r="C603" t="str">
            <v>USA &amp; Canada</v>
          </cell>
          <cell r="D603">
            <v>0</v>
          </cell>
          <cell r="E603">
            <v>23</v>
          </cell>
          <cell r="F603">
            <v>24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1</v>
          </cell>
        </row>
        <row r="604">
          <cell r="A604">
            <v>453</v>
          </cell>
          <cell r="B604" t="str">
            <v>Pittsburg</v>
          </cell>
          <cell r="C604" t="str">
            <v>USA &amp; Canada</v>
          </cell>
          <cell r="D604">
            <v>0</v>
          </cell>
          <cell r="E604">
            <v>17</v>
          </cell>
          <cell r="F604">
            <v>18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454</v>
          </cell>
          <cell r="B605" t="str">
            <v>Pleasant Hill</v>
          </cell>
          <cell r="C605" t="str">
            <v>USA &amp; Canada</v>
          </cell>
          <cell r="D605">
            <v>0</v>
          </cell>
          <cell r="E605">
            <v>54</v>
          </cell>
          <cell r="F605">
            <v>52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-2</v>
          </cell>
        </row>
        <row r="606">
          <cell r="A606">
            <v>455</v>
          </cell>
          <cell r="B606" t="str">
            <v>Red Bluff</v>
          </cell>
          <cell r="C606" t="str">
            <v>USA &amp; Canada</v>
          </cell>
          <cell r="D606">
            <v>0</v>
          </cell>
          <cell r="E606">
            <v>72</v>
          </cell>
          <cell r="F606">
            <v>73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1</v>
          </cell>
        </row>
        <row r="607">
          <cell r="A607">
            <v>456</v>
          </cell>
          <cell r="B607" t="str">
            <v>Redding</v>
          </cell>
          <cell r="C607" t="str">
            <v>USA &amp; Canada</v>
          </cell>
          <cell r="D607">
            <v>0</v>
          </cell>
          <cell r="E607">
            <v>160</v>
          </cell>
          <cell r="F607">
            <v>158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-2</v>
          </cell>
        </row>
        <row r="608">
          <cell r="A608">
            <v>457</v>
          </cell>
          <cell r="B608" t="str">
            <v>Redding East</v>
          </cell>
          <cell r="C608" t="str">
            <v>USA &amp; Canada</v>
          </cell>
          <cell r="D608">
            <v>0</v>
          </cell>
          <cell r="E608">
            <v>89</v>
          </cell>
          <cell r="F608">
            <v>94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</v>
          </cell>
        </row>
        <row r="609">
          <cell r="A609">
            <v>458</v>
          </cell>
          <cell r="B609" t="str">
            <v>Richmond</v>
          </cell>
          <cell r="C609" t="str">
            <v>USA &amp; Canada</v>
          </cell>
          <cell r="D609">
            <v>0</v>
          </cell>
          <cell r="E609">
            <v>56</v>
          </cell>
          <cell r="F609">
            <v>58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2</v>
          </cell>
        </row>
        <row r="610">
          <cell r="A610">
            <v>459</v>
          </cell>
          <cell r="B610" t="str">
            <v>Rio Vista</v>
          </cell>
          <cell r="C610" t="str">
            <v>USA &amp; Canada</v>
          </cell>
          <cell r="D610">
            <v>0</v>
          </cell>
          <cell r="E610">
            <v>35</v>
          </cell>
          <cell r="F610">
            <v>30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-5</v>
          </cell>
        </row>
        <row r="611">
          <cell r="A611">
            <v>461</v>
          </cell>
          <cell r="B611" t="str">
            <v>Rossmoor (Walnut Creek)</v>
          </cell>
          <cell r="C611" t="str">
            <v>USA &amp; Canada</v>
          </cell>
          <cell r="D611">
            <v>0</v>
          </cell>
          <cell r="E611">
            <v>49</v>
          </cell>
          <cell r="F611">
            <v>50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1</v>
          </cell>
        </row>
        <row r="612">
          <cell r="A612">
            <v>462</v>
          </cell>
          <cell r="B612" t="str">
            <v>San Pablo</v>
          </cell>
          <cell r="C612" t="str">
            <v>USA &amp; Canada</v>
          </cell>
          <cell r="D612">
            <v>0</v>
          </cell>
          <cell r="E612">
            <v>25</v>
          </cell>
          <cell r="F612">
            <v>29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4</v>
          </cell>
        </row>
        <row r="613">
          <cell r="A613">
            <v>463</v>
          </cell>
          <cell r="B613" t="str">
            <v>Vacaville</v>
          </cell>
          <cell r="C613" t="str">
            <v>USA &amp; Canada</v>
          </cell>
          <cell r="D613">
            <v>0</v>
          </cell>
          <cell r="E613">
            <v>93</v>
          </cell>
          <cell r="F613">
            <v>91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464</v>
          </cell>
          <cell r="B614" t="str">
            <v>Vallejo</v>
          </cell>
          <cell r="C614" t="str">
            <v>USA &amp; Canada</v>
          </cell>
          <cell r="D614">
            <v>0</v>
          </cell>
          <cell r="E614">
            <v>37</v>
          </cell>
          <cell r="F614">
            <v>37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>
            <v>465</v>
          </cell>
          <cell r="B615" t="str">
            <v>Walnut Creek</v>
          </cell>
          <cell r="C615" t="str">
            <v>USA &amp; Canada</v>
          </cell>
          <cell r="D615">
            <v>0</v>
          </cell>
          <cell r="E615">
            <v>62</v>
          </cell>
          <cell r="F615">
            <v>62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>
            <v>466</v>
          </cell>
          <cell r="B616" t="str">
            <v>Weaverville</v>
          </cell>
          <cell r="C616" t="str">
            <v>USA &amp; Canada</v>
          </cell>
          <cell r="D616">
            <v>0</v>
          </cell>
          <cell r="E616">
            <v>17</v>
          </cell>
          <cell r="F616">
            <v>18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</v>
          </cell>
        </row>
        <row r="617">
          <cell r="A617">
            <v>467</v>
          </cell>
          <cell r="B617" t="str">
            <v>Weed</v>
          </cell>
          <cell r="C617" t="str">
            <v>USA &amp; Canada</v>
          </cell>
          <cell r="D617">
            <v>0</v>
          </cell>
          <cell r="E617">
            <v>22</v>
          </cell>
          <cell r="F617">
            <v>26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468</v>
          </cell>
          <cell r="B618" t="str">
            <v>Willows</v>
          </cell>
          <cell r="C618" t="str">
            <v>USA &amp; Canada</v>
          </cell>
          <cell r="D618">
            <v>0</v>
          </cell>
          <cell r="E618">
            <v>20</v>
          </cell>
          <cell r="F618">
            <v>20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469</v>
          </cell>
          <cell r="B619" t="str">
            <v>Winters</v>
          </cell>
          <cell r="C619" t="str">
            <v>USA &amp; Canada</v>
          </cell>
          <cell r="D619">
            <v>0</v>
          </cell>
          <cell r="E619">
            <v>33</v>
          </cell>
          <cell r="F619">
            <v>33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>
            <v>470</v>
          </cell>
          <cell r="B620" t="str">
            <v>Woodland</v>
          </cell>
          <cell r="C620" t="str">
            <v>USA &amp; Canada</v>
          </cell>
          <cell r="D620">
            <v>0</v>
          </cell>
          <cell r="E620">
            <v>60</v>
          </cell>
          <cell r="F620">
            <v>61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</v>
          </cell>
        </row>
        <row r="621">
          <cell r="A621">
            <v>21420</v>
          </cell>
          <cell r="B621" t="str">
            <v>San Ramon</v>
          </cell>
          <cell r="C621" t="str">
            <v>USA &amp; Canada</v>
          </cell>
          <cell r="D621">
            <v>0</v>
          </cell>
          <cell r="E621">
            <v>60</v>
          </cell>
          <cell r="F621">
            <v>60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>
            <v>21756</v>
          </cell>
          <cell r="B622" t="str">
            <v>Redding West</v>
          </cell>
          <cell r="C622" t="str">
            <v>USA &amp; Canada</v>
          </cell>
          <cell r="D622">
            <v>0</v>
          </cell>
          <cell r="E622">
            <v>54</v>
          </cell>
          <cell r="F622">
            <v>54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>
            <v>22355</v>
          </cell>
          <cell r="B623" t="str">
            <v>Walnut Creek Sunrise</v>
          </cell>
          <cell r="C623" t="str">
            <v>USA &amp; Canada</v>
          </cell>
          <cell r="D623">
            <v>0</v>
          </cell>
          <cell r="E623">
            <v>10</v>
          </cell>
          <cell r="F623">
            <v>10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>
            <v>23382</v>
          </cell>
          <cell r="B624" t="str">
            <v>Hercules</v>
          </cell>
          <cell r="C624" t="str">
            <v>USA &amp; Canada</v>
          </cell>
          <cell r="D624">
            <v>0</v>
          </cell>
          <cell r="E624">
            <v>12</v>
          </cell>
          <cell r="F624">
            <v>21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9</v>
          </cell>
        </row>
        <row r="625">
          <cell r="A625">
            <v>24610</v>
          </cell>
          <cell r="B625" t="str">
            <v>Clayton Valley/Concord Sunrise</v>
          </cell>
          <cell r="C625" t="str">
            <v>USA &amp; Canada</v>
          </cell>
          <cell r="D625">
            <v>0</v>
          </cell>
          <cell r="E625">
            <v>40</v>
          </cell>
          <cell r="F625">
            <v>38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-2</v>
          </cell>
        </row>
        <row r="626">
          <cell r="A626">
            <v>24698</v>
          </cell>
          <cell r="B626" t="str">
            <v>Lamorinda Sunrise (Lafayette, Moraga, Orinda, Rossmoor)</v>
          </cell>
          <cell r="C626" t="str">
            <v>USA &amp; Canada</v>
          </cell>
          <cell r="D626">
            <v>0</v>
          </cell>
          <cell r="E626">
            <v>53</v>
          </cell>
          <cell r="F626">
            <v>59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6</v>
          </cell>
        </row>
        <row r="627">
          <cell r="A627">
            <v>25658</v>
          </cell>
          <cell r="B627" t="str">
            <v>Cordelia</v>
          </cell>
          <cell r="C627" t="str">
            <v>USA &amp; Canada</v>
          </cell>
          <cell r="D627">
            <v>0</v>
          </cell>
          <cell r="E627">
            <v>18</v>
          </cell>
          <cell r="F627">
            <v>18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>
            <v>26202</v>
          </cell>
          <cell r="B628" t="str">
            <v>Delta (Antioch)</v>
          </cell>
          <cell r="C628" t="str">
            <v>USA &amp; Canada</v>
          </cell>
          <cell r="D628">
            <v>0</v>
          </cell>
          <cell r="E628">
            <v>24</v>
          </cell>
          <cell r="F628">
            <v>22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-2</v>
          </cell>
        </row>
        <row r="629">
          <cell r="A629">
            <v>26316</v>
          </cell>
          <cell r="B629" t="str">
            <v>Danville/Sycamore Valley</v>
          </cell>
          <cell r="C629" t="str">
            <v>USA &amp; Canada</v>
          </cell>
          <cell r="D629">
            <v>0</v>
          </cell>
          <cell r="E629">
            <v>42</v>
          </cell>
          <cell r="F629">
            <v>38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-4</v>
          </cell>
        </row>
        <row r="630">
          <cell r="A630">
            <v>26507</v>
          </cell>
          <cell r="B630" t="str">
            <v>Red Bluff Sunrise</v>
          </cell>
          <cell r="C630" t="str">
            <v>USA &amp; Canada</v>
          </cell>
          <cell r="D630">
            <v>0</v>
          </cell>
          <cell r="E630">
            <v>17</v>
          </cell>
          <cell r="F630">
            <v>16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-1</v>
          </cell>
        </row>
        <row r="631">
          <cell r="A631">
            <v>27985</v>
          </cell>
          <cell r="B631" t="str">
            <v>Redding Sunrise</v>
          </cell>
          <cell r="C631" t="str">
            <v>USA &amp; Canada</v>
          </cell>
          <cell r="D631">
            <v>0</v>
          </cell>
          <cell r="E631">
            <v>19</v>
          </cell>
          <cell r="F631">
            <v>20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1</v>
          </cell>
        </row>
        <row r="632">
          <cell r="A632">
            <v>28370</v>
          </cell>
          <cell r="B632" t="str">
            <v>Vacaville Sunrise</v>
          </cell>
          <cell r="C632" t="str">
            <v>USA &amp; Canada</v>
          </cell>
          <cell r="D632">
            <v>0</v>
          </cell>
          <cell r="E632">
            <v>43</v>
          </cell>
          <cell r="F632">
            <v>37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-6</v>
          </cell>
        </row>
        <row r="633">
          <cell r="A633">
            <v>29414</v>
          </cell>
          <cell r="B633" t="str">
            <v>Woodland Sunrise</v>
          </cell>
          <cell r="C633" t="str">
            <v>USA &amp; Canada</v>
          </cell>
          <cell r="D633">
            <v>0</v>
          </cell>
          <cell r="E633">
            <v>72</v>
          </cell>
          <cell r="F633">
            <v>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2</v>
          </cell>
        </row>
        <row r="634">
          <cell r="A634">
            <v>30335</v>
          </cell>
          <cell r="B634" t="str">
            <v>San Ramon Valley</v>
          </cell>
          <cell r="C634" t="str">
            <v>USA &amp; Canada</v>
          </cell>
          <cell r="D634">
            <v>0</v>
          </cell>
          <cell r="E634">
            <v>22</v>
          </cell>
          <cell r="F634">
            <v>25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3</v>
          </cell>
        </row>
        <row r="635">
          <cell r="A635">
            <v>30441</v>
          </cell>
          <cell r="B635" t="str">
            <v>Davis Sunrise</v>
          </cell>
          <cell r="C635" t="str">
            <v>USA &amp; Canada</v>
          </cell>
          <cell r="D635">
            <v>0</v>
          </cell>
          <cell r="E635">
            <v>91</v>
          </cell>
          <cell r="F635">
            <v>86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-5</v>
          </cell>
        </row>
        <row r="636">
          <cell r="A636">
            <v>54496</v>
          </cell>
          <cell r="B636" t="str">
            <v>Redding-Riverview Sunset</v>
          </cell>
          <cell r="C636" t="str">
            <v>USA &amp; Canada</v>
          </cell>
          <cell r="D636">
            <v>0</v>
          </cell>
          <cell r="E636">
            <v>44</v>
          </cell>
          <cell r="F636">
            <v>47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</v>
          </cell>
        </row>
        <row r="637">
          <cell r="A637">
            <v>57824</v>
          </cell>
          <cell r="B637" t="str">
            <v>Chico Sunrise</v>
          </cell>
          <cell r="C637" t="str">
            <v>USA &amp; Canada</v>
          </cell>
          <cell r="D637">
            <v>0</v>
          </cell>
          <cell r="E637">
            <v>41</v>
          </cell>
          <cell r="F637">
            <v>38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-3</v>
          </cell>
        </row>
        <row r="638">
          <cell r="A638">
            <v>72978</v>
          </cell>
          <cell r="B638" t="str">
            <v>Fairfield-Suisun Twilight</v>
          </cell>
          <cell r="C638" t="str">
            <v>USA &amp; Canada</v>
          </cell>
          <cell r="D638">
            <v>0</v>
          </cell>
          <cell r="E638">
            <v>9</v>
          </cell>
          <cell r="F638">
            <v>7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-2</v>
          </cell>
        </row>
        <row r="639">
          <cell r="A639">
            <v>73438</v>
          </cell>
          <cell r="B639" t="str">
            <v>Woodland-Luna Vista</v>
          </cell>
          <cell r="C639" t="str">
            <v>USA &amp; Canada</v>
          </cell>
          <cell r="D639">
            <v>0</v>
          </cell>
          <cell r="E639">
            <v>32</v>
          </cell>
          <cell r="F639">
            <v>31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-1</v>
          </cell>
        </row>
        <row r="640">
          <cell r="A640">
            <v>82605</v>
          </cell>
          <cell r="B640" t="str">
            <v>Diablo View (Walnut Creek)</v>
          </cell>
          <cell r="C640" t="str">
            <v>USA &amp; Canada</v>
          </cell>
          <cell r="D640">
            <v>0</v>
          </cell>
          <cell r="E640">
            <v>20</v>
          </cell>
          <cell r="F640">
            <v>20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>
            <v>82997</v>
          </cell>
          <cell r="B641" t="str">
            <v>Davis Sunset</v>
          </cell>
          <cell r="C641" t="str">
            <v>USA &amp; Canada</v>
          </cell>
          <cell r="D641">
            <v>0</v>
          </cell>
          <cell r="E641">
            <v>18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>
            <v>83422</v>
          </cell>
          <cell r="B642" t="str">
            <v>Dougherty Valley/San Ramon</v>
          </cell>
          <cell r="C642" t="str">
            <v>USA &amp; Canada</v>
          </cell>
          <cell r="D642">
            <v>0</v>
          </cell>
          <cell r="E642">
            <v>43</v>
          </cell>
          <cell r="F642">
            <v>36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-7</v>
          </cell>
        </row>
        <row r="643">
          <cell r="A643">
            <v>84589</v>
          </cell>
          <cell r="B643" t="str">
            <v>Solano Sunset-Vallejo</v>
          </cell>
          <cell r="C643" t="str">
            <v>USA &amp; Canada</v>
          </cell>
          <cell r="D643">
            <v>0</v>
          </cell>
          <cell r="E643">
            <v>26</v>
          </cell>
          <cell r="F643">
            <v>24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87806</v>
          </cell>
          <cell r="B644" t="str">
            <v>Vaca Valley Eventide (Vacaville)</v>
          </cell>
          <cell r="C644" t="str">
            <v>USA &amp; Canada</v>
          </cell>
          <cell r="D644">
            <v>0</v>
          </cell>
          <cell r="E644">
            <v>21</v>
          </cell>
          <cell r="F644">
            <v>16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-5</v>
          </cell>
        </row>
        <row r="645">
          <cell r="A645">
            <v>89744</v>
          </cell>
          <cell r="B645" t="str">
            <v>Northern California Gateway District 5160</v>
          </cell>
          <cell r="C645" t="str">
            <v>USA &amp; Canada</v>
          </cell>
          <cell r="D645">
            <v>0</v>
          </cell>
          <cell r="E645">
            <v>26</v>
          </cell>
          <cell r="F645">
            <v>19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-7</v>
          </cell>
        </row>
        <row r="646">
          <cell r="A646">
            <v>90178</v>
          </cell>
          <cell r="B646" t="str">
            <v>Oakley</v>
          </cell>
          <cell r="C646" t="str">
            <v>USA &amp; Canada</v>
          </cell>
          <cell r="D646">
            <v>0</v>
          </cell>
          <cell r="E646">
            <v>26</v>
          </cell>
          <cell r="F646">
            <v>27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1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3246</v>
          </cell>
          <cell r="F647">
            <v>3239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-7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5160</v>
          </cell>
          <cell r="B655">
            <v>0</v>
          </cell>
          <cell r="C655">
            <v>0</v>
          </cell>
          <cell r="D655">
            <v>3246</v>
          </cell>
          <cell r="E655">
            <v>0</v>
          </cell>
          <cell r="F655">
            <v>0</v>
          </cell>
          <cell r="G655">
            <v>3239</v>
          </cell>
          <cell r="H655">
            <v>0</v>
          </cell>
          <cell r="I655">
            <v>-7</v>
          </cell>
          <cell r="J655">
            <v>0</v>
          </cell>
          <cell r="K655">
            <v>0</v>
          </cell>
        </row>
        <row r="657">
          <cell r="A657" t="str">
            <v>District ID 5170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471</v>
          </cell>
          <cell r="B659" t="str">
            <v>Alameda</v>
          </cell>
          <cell r="C659" t="str">
            <v>USA &amp; Canada</v>
          </cell>
          <cell r="D659">
            <v>0</v>
          </cell>
          <cell r="E659">
            <v>59</v>
          </cell>
          <cell r="F659">
            <v>63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4</v>
          </cell>
        </row>
        <row r="660">
          <cell r="A660">
            <v>472</v>
          </cell>
          <cell r="B660" t="str">
            <v>Almaden Valley</v>
          </cell>
          <cell r="C660" t="str">
            <v>USA &amp; Canada</v>
          </cell>
          <cell r="D660">
            <v>0</v>
          </cell>
          <cell r="E660">
            <v>24</v>
          </cell>
          <cell r="F660">
            <v>21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-3</v>
          </cell>
        </row>
        <row r="661">
          <cell r="A661">
            <v>474</v>
          </cell>
          <cell r="B661" t="str">
            <v>Campbell</v>
          </cell>
          <cell r="C661" t="str">
            <v>USA &amp; Canada</v>
          </cell>
          <cell r="D661">
            <v>0</v>
          </cell>
          <cell r="E661">
            <v>35</v>
          </cell>
          <cell r="F661">
            <v>36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</v>
          </cell>
        </row>
        <row r="662">
          <cell r="A662">
            <v>475</v>
          </cell>
          <cell r="B662" t="str">
            <v>Castro Valley</v>
          </cell>
          <cell r="C662" t="str">
            <v>USA &amp; Canada</v>
          </cell>
          <cell r="D662">
            <v>0</v>
          </cell>
          <cell r="E662">
            <v>47</v>
          </cell>
          <cell r="F662">
            <v>49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2</v>
          </cell>
        </row>
        <row r="663">
          <cell r="A663">
            <v>476</v>
          </cell>
          <cell r="B663" t="str">
            <v>Cupertino</v>
          </cell>
          <cell r="C663" t="str">
            <v>USA &amp; Canada</v>
          </cell>
          <cell r="D663">
            <v>0</v>
          </cell>
          <cell r="E663">
            <v>207</v>
          </cell>
          <cell r="F663">
            <v>215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8</v>
          </cell>
        </row>
        <row r="664">
          <cell r="A664">
            <v>477</v>
          </cell>
          <cell r="B664" t="str">
            <v>Dublin</v>
          </cell>
          <cell r="C664" t="str">
            <v>USA &amp; Canada</v>
          </cell>
          <cell r="D664">
            <v>0</v>
          </cell>
          <cell r="E664">
            <v>39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</row>
        <row r="665">
          <cell r="A665">
            <v>479</v>
          </cell>
          <cell r="B665" t="str">
            <v>Freedom</v>
          </cell>
          <cell r="C665" t="str">
            <v>USA &amp; Canada</v>
          </cell>
          <cell r="D665">
            <v>0</v>
          </cell>
          <cell r="E665">
            <v>21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480</v>
          </cell>
          <cell r="B666" t="str">
            <v>Fremont</v>
          </cell>
          <cell r="C666" t="str">
            <v>USA &amp; Canada</v>
          </cell>
          <cell r="D666">
            <v>0</v>
          </cell>
          <cell r="E666">
            <v>40</v>
          </cell>
          <cell r="F666">
            <v>40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>
            <v>481</v>
          </cell>
          <cell r="B667" t="str">
            <v>Gilroy</v>
          </cell>
          <cell r="C667" t="str">
            <v>USA &amp; Canada</v>
          </cell>
          <cell r="D667">
            <v>0</v>
          </cell>
          <cell r="E667">
            <v>125</v>
          </cell>
          <cell r="F667">
            <v>128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</v>
          </cell>
        </row>
        <row r="668">
          <cell r="A668">
            <v>482</v>
          </cell>
          <cell r="B668" t="str">
            <v>Hayward</v>
          </cell>
          <cell r="C668" t="str">
            <v>USA &amp; Canada</v>
          </cell>
          <cell r="D668">
            <v>0</v>
          </cell>
          <cell r="E668">
            <v>66</v>
          </cell>
          <cell r="F668">
            <v>60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-6</v>
          </cell>
        </row>
        <row r="669">
          <cell r="A669">
            <v>484</v>
          </cell>
          <cell r="B669" t="str">
            <v>Hollister</v>
          </cell>
          <cell r="C669" t="str">
            <v>USA &amp; Canada</v>
          </cell>
          <cell r="D669">
            <v>0</v>
          </cell>
          <cell r="E669">
            <v>72</v>
          </cell>
          <cell r="F669">
            <v>70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-2</v>
          </cell>
        </row>
        <row r="670">
          <cell r="A670">
            <v>485</v>
          </cell>
          <cell r="B670" t="str">
            <v>Livermore</v>
          </cell>
          <cell r="C670" t="str">
            <v>USA &amp; Canada</v>
          </cell>
          <cell r="D670">
            <v>0</v>
          </cell>
          <cell r="E670">
            <v>110</v>
          </cell>
          <cell r="F670">
            <v>112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486</v>
          </cell>
          <cell r="B671" t="str">
            <v>Los Altos</v>
          </cell>
          <cell r="C671" t="str">
            <v>USA &amp; Canada</v>
          </cell>
          <cell r="D671">
            <v>0</v>
          </cell>
          <cell r="E671">
            <v>165</v>
          </cell>
          <cell r="F671">
            <v>162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-3</v>
          </cell>
        </row>
        <row r="672">
          <cell r="A672">
            <v>487</v>
          </cell>
          <cell r="B672" t="str">
            <v>Los Gatos</v>
          </cell>
          <cell r="C672" t="str">
            <v>USA &amp; Canada</v>
          </cell>
          <cell r="D672">
            <v>0</v>
          </cell>
          <cell r="E672">
            <v>108</v>
          </cell>
          <cell r="F672">
            <v>115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7</v>
          </cell>
        </row>
        <row r="673">
          <cell r="A673">
            <v>488</v>
          </cell>
          <cell r="B673" t="str">
            <v>Capitola-Aptos</v>
          </cell>
          <cell r="C673" t="str">
            <v>USA &amp; Canada</v>
          </cell>
          <cell r="D673">
            <v>0</v>
          </cell>
          <cell r="E673">
            <v>51</v>
          </cell>
          <cell r="F673">
            <v>50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-1</v>
          </cell>
        </row>
        <row r="674">
          <cell r="A674">
            <v>489</v>
          </cell>
          <cell r="B674" t="str">
            <v>Milpitas</v>
          </cell>
          <cell r="C674" t="str">
            <v>USA &amp; Canada</v>
          </cell>
          <cell r="D674">
            <v>0</v>
          </cell>
          <cell r="E674">
            <v>32</v>
          </cell>
          <cell r="F674">
            <v>35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3</v>
          </cell>
        </row>
        <row r="675">
          <cell r="A675">
            <v>490</v>
          </cell>
          <cell r="B675" t="str">
            <v>Mission San Jose</v>
          </cell>
          <cell r="C675" t="str">
            <v>USA &amp; Canada</v>
          </cell>
          <cell r="D675">
            <v>0</v>
          </cell>
          <cell r="E675">
            <v>13</v>
          </cell>
          <cell r="F675">
            <v>14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1</v>
          </cell>
        </row>
        <row r="676">
          <cell r="A676">
            <v>491</v>
          </cell>
          <cell r="B676" t="str">
            <v>Morgan Hill</v>
          </cell>
          <cell r="C676" t="str">
            <v>USA &amp; Canada</v>
          </cell>
          <cell r="D676">
            <v>0</v>
          </cell>
          <cell r="E676">
            <v>117</v>
          </cell>
          <cell r="F676">
            <v>116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-1</v>
          </cell>
        </row>
        <row r="677">
          <cell r="A677">
            <v>492</v>
          </cell>
          <cell r="B677" t="str">
            <v>Mountain View</v>
          </cell>
          <cell r="C677" t="str">
            <v>USA &amp; Canada</v>
          </cell>
          <cell r="D677">
            <v>0</v>
          </cell>
          <cell r="E677">
            <v>34</v>
          </cell>
          <cell r="F677">
            <v>34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>
            <v>493</v>
          </cell>
          <cell r="B678" t="str">
            <v>Newark</v>
          </cell>
          <cell r="C678" t="str">
            <v>USA &amp; Canada</v>
          </cell>
          <cell r="D678">
            <v>0</v>
          </cell>
          <cell r="E678">
            <v>41</v>
          </cell>
          <cell r="F678">
            <v>39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-2</v>
          </cell>
        </row>
        <row r="679">
          <cell r="A679">
            <v>494</v>
          </cell>
          <cell r="B679" t="str">
            <v>Niles (Fremont)</v>
          </cell>
          <cell r="C679" t="str">
            <v>USA &amp; Canada</v>
          </cell>
          <cell r="D679">
            <v>0</v>
          </cell>
          <cell r="E679">
            <v>100</v>
          </cell>
          <cell r="F679">
            <v>96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-4</v>
          </cell>
        </row>
        <row r="680">
          <cell r="A680">
            <v>496</v>
          </cell>
          <cell r="B680" t="str">
            <v>Oakland</v>
          </cell>
          <cell r="C680" t="str">
            <v>USA &amp; Canada</v>
          </cell>
          <cell r="D680">
            <v>0</v>
          </cell>
          <cell r="E680">
            <v>300</v>
          </cell>
          <cell r="F680">
            <v>299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-1</v>
          </cell>
        </row>
        <row r="681">
          <cell r="A681">
            <v>497</v>
          </cell>
          <cell r="B681" t="str">
            <v>Palo Alto</v>
          </cell>
          <cell r="C681" t="str">
            <v>USA &amp; Canada</v>
          </cell>
          <cell r="D681">
            <v>0</v>
          </cell>
          <cell r="E681">
            <v>130</v>
          </cell>
          <cell r="F681">
            <v>126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-4</v>
          </cell>
        </row>
        <row r="682">
          <cell r="A682">
            <v>498</v>
          </cell>
          <cell r="B682" t="str">
            <v>East Palo Alto Bayshore</v>
          </cell>
          <cell r="C682" t="str">
            <v>USA &amp; Canada</v>
          </cell>
          <cell r="D682">
            <v>0</v>
          </cell>
          <cell r="E682">
            <v>22</v>
          </cell>
          <cell r="F682">
            <v>21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-1</v>
          </cell>
        </row>
        <row r="683">
          <cell r="A683">
            <v>499</v>
          </cell>
          <cell r="B683" t="str">
            <v>Piedmont-Montclair</v>
          </cell>
          <cell r="C683" t="str">
            <v>USA &amp; Canada</v>
          </cell>
          <cell r="D683">
            <v>0</v>
          </cell>
          <cell r="E683">
            <v>14</v>
          </cell>
          <cell r="F683">
            <v>16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</v>
          </cell>
        </row>
        <row r="684">
          <cell r="A684">
            <v>500</v>
          </cell>
          <cell r="B684" t="str">
            <v>Pleasanton</v>
          </cell>
          <cell r="C684" t="str">
            <v>USA &amp; Canada</v>
          </cell>
          <cell r="D684">
            <v>0</v>
          </cell>
          <cell r="E684">
            <v>81</v>
          </cell>
          <cell r="F684">
            <v>76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-5</v>
          </cell>
        </row>
        <row r="685">
          <cell r="A685">
            <v>501</v>
          </cell>
          <cell r="B685" t="str">
            <v>San Jose</v>
          </cell>
          <cell r="C685" t="str">
            <v>USA &amp; Canada</v>
          </cell>
          <cell r="D685">
            <v>0</v>
          </cell>
          <cell r="E685">
            <v>465</v>
          </cell>
          <cell r="F685">
            <v>453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-12</v>
          </cell>
        </row>
        <row r="686">
          <cell r="A686">
            <v>502</v>
          </cell>
          <cell r="B686" t="str">
            <v>San Jose East-Evergreen</v>
          </cell>
          <cell r="C686" t="str">
            <v>USA &amp; Canada</v>
          </cell>
          <cell r="D686">
            <v>0</v>
          </cell>
          <cell r="E686">
            <v>23</v>
          </cell>
          <cell r="F686">
            <v>28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5</v>
          </cell>
        </row>
        <row r="687">
          <cell r="A687">
            <v>503</v>
          </cell>
          <cell r="B687" t="str">
            <v>San Jose Silicon Valley</v>
          </cell>
          <cell r="C687" t="str">
            <v>USA &amp; Canada</v>
          </cell>
          <cell r="D687">
            <v>0</v>
          </cell>
          <cell r="E687">
            <v>21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-2</v>
          </cell>
        </row>
        <row r="688">
          <cell r="A688">
            <v>506</v>
          </cell>
          <cell r="B688" t="str">
            <v>San Leandro</v>
          </cell>
          <cell r="C688" t="str">
            <v>USA &amp; Canada</v>
          </cell>
          <cell r="D688">
            <v>0</v>
          </cell>
          <cell r="E688">
            <v>40</v>
          </cell>
          <cell r="F688">
            <v>43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3</v>
          </cell>
        </row>
        <row r="689">
          <cell r="A689">
            <v>508</v>
          </cell>
          <cell r="B689" t="str">
            <v>Santa Clara</v>
          </cell>
          <cell r="C689" t="str">
            <v>USA &amp; Canada</v>
          </cell>
          <cell r="D689">
            <v>0</v>
          </cell>
          <cell r="E689">
            <v>73</v>
          </cell>
          <cell r="F689">
            <v>72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-1</v>
          </cell>
        </row>
        <row r="690">
          <cell r="A690">
            <v>510</v>
          </cell>
          <cell r="B690" t="str">
            <v>Santa Cruz</v>
          </cell>
          <cell r="C690" t="str">
            <v>USA &amp; Canada</v>
          </cell>
          <cell r="D690">
            <v>0</v>
          </cell>
          <cell r="E690">
            <v>113</v>
          </cell>
          <cell r="F690">
            <v>112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-1</v>
          </cell>
        </row>
        <row r="691">
          <cell r="A691">
            <v>511</v>
          </cell>
          <cell r="B691" t="str">
            <v>Saratoga</v>
          </cell>
          <cell r="C691" t="str">
            <v>USA &amp; Canada</v>
          </cell>
          <cell r="D691">
            <v>0</v>
          </cell>
          <cell r="E691">
            <v>98</v>
          </cell>
          <cell r="F691">
            <v>103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5</v>
          </cell>
        </row>
        <row r="692">
          <cell r="A692">
            <v>512</v>
          </cell>
          <cell r="B692" t="str">
            <v>Scotts Valley</v>
          </cell>
          <cell r="C692" t="str">
            <v>USA &amp; Canada</v>
          </cell>
          <cell r="D692">
            <v>0</v>
          </cell>
          <cell r="E692">
            <v>14</v>
          </cell>
          <cell r="F692">
            <v>17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3</v>
          </cell>
        </row>
        <row r="693">
          <cell r="A693">
            <v>513</v>
          </cell>
          <cell r="B693" t="str">
            <v>Sunnyvale</v>
          </cell>
          <cell r="C693" t="str">
            <v>USA &amp; Canada</v>
          </cell>
          <cell r="D693">
            <v>0</v>
          </cell>
          <cell r="E693">
            <v>54</v>
          </cell>
          <cell r="F693">
            <v>57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3</v>
          </cell>
        </row>
        <row r="694">
          <cell r="A694">
            <v>515</v>
          </cell>
          <cell r="B694" t="str">
            <v>Watsonville</v>
          </cell>
          <cell r="C694" t="str">
            <v>USA &amp; Canada</v>
          </cell>
          <cell r="D694">
            <v>0</v>
          </cell>
          <cell r="E694">
            <v>76</v>
          </cell>
          <cell r="F694">
            <v>73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-3</v>
          </cell>
        </row>
        <row r="695">
          <cell r="A695">
            <v>22860</v>
          </cell>
          <cell r="B695" t="str">
            <v>Oakland Uptown</v>
          </cell>
          <cell r="C695" t="str">
            <v>USA &amp; Canada</v>
          </cell>
          <cell r="D695">
            <v>0</v>
          </cell>
          <cell r="E695">
            <v>10</v>
          </cell>
          <cell r="F695">
            <v>12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2</v>
          </cell>
        </row>
        <row r="696">
          <cell r="A696">
            <v>22861</v>
          </cell>
          <cell r="B696" t="str">
            <v>Livermore Valley, The</v>
          </cell>
          <cell r="C696" t="str">
            <v>USA &amp; Canada</v>
          </cell>
          <cell r="D696">
            <v>0</v>
          </cell>
          <cell r="E696">
            <v>38</v>
          </cell>
          <cell r="F696">
            <v>40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2</v>
          </cell>
        </row>
        <row r="697">
          <cell r="A697">
            <v>22995</v>
          </cell>
          <cell r="B697" t="str">
            <v>San Lorenzo Valley (Felton)</v>
          </cell>
          <cell r="C697" t="str">
            <v>USA &amp; Canada</v>
          </cell>
          <cell r="D697">
            <v>0</v>
          </cell>
          <cell r="E697">
            <v>34</v>
          </cell>
          <cell r="F697">
            <v>36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2</v>
          </cell>
        </row>
        <row r="698">
          <cell r="A698">
            <v>22996</v>
          </cell>
          <cell r="B698" t="str">
            <v>Santa Cruz Sunrise</v>
          </cell>
          <cell r="C698" t="str">
            <v>USA &amp; Canada</v>
          </cell>
          <cell r="D698">
            <v>0</v>
          </cell>
          <cell r="E698">
            <v>93</v>
          </cell>
          <cell r="F698">
            <v>101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</v>
          </cell>
        </row>
        <row r="699">
          <cell r="A699">
            <v>23405</v>
          </cell>
          <cell r="B699" t="str">
            <v>Los Altos Sunset</v>
          </cell>
          <cell r="C699" t="str">
            <v>USA &amp; Canada</v>
          </cell>
          <cell r="D699">
            <v>0</v>
          </cell>
          <cell r="E699">
            <v>8</v>
          </cell>
          <cell r="F699">
            <v>7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24380</v>
          </cell>
          <cell r="B700" t="str">
            <v>Pleasanton North</v>
          </cell>
          <cell r="C700" t="str">
            <v>USA &amp; Canada</v>
          </cell>
          <cell r="D700">
            <v>0</v>
          </cell>
          <cell r="E700">
            <v>55</v>
          </cell>
          <cell r="F700">
            <v>59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4</v>
          </cell>
        </row>
        <row r="701">
          <cell r="A701">
            <v>25471</v>
          </cell>
          <cell r="B701" t="str">
            <v>Palo Alto/University</v>
          </cell>
          <cell r="C701" t="str">
            <v>USA &amp; Canada</v>
          </cell>
          <cell r="D701">
            <v>0</v>
          </cell>
          <cell r="E701">
            <v>107</v>
          </cell>
          <cell r="F701">
            <v>109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</v>
          </cell>
        </row>
        <row r="702">
          <cell r="A702">
            <v>25529</v>
          </cell>
          <cell r="B702" t="str">
            <v>Fremont Morning</v>
          </cell>
          <cell r="C702" t="str">
            <v>USA &amp; Canada</v>
          </cell>
          <cell r="D702">
            <v>0</v>
          </cell>
          <cell r="E702">
            <v>18</v>
          </cell>
          <cell r="F702">
            <v>18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>
            <v>26875</v>
          </cell>
          <cell r="B703" t="str">
            <v>Sunnyvale Sunrise</v>
          </cell>
          <cell r="C703" t="str">
            <v>USA &amp; Canada</v>
          </cell>
          <cell r="D703">
            <v>0</v>
          </cell>
          <cell r="E703">
            <v>11</v>
          </cell>
          <cell r="F703">
            <v>11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>
            <v>31475</v>
          </cell>
          <cell r="B704" t="str">
            <v>San Juan Bautista</v>
          </cell>
          <cell r="C704" t="str">
            <v>USA &amp; Canada</v>
          </cell>
          <cell r="D704">
            <v>0</v>
          </cell>
          <cell r="E704">
            <v>34</v>
          </cell>
          <cell r="F704">
            <v>34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>
            <v>58706</v>
          </cell>
          <cell r="B705" t="str">
            <v>Pleasanton, Dublin, Livermore (Tri-Valley Evening)</v>
          </cell>
          <cell r="C705" t="str">
            <v>USA &amp; Canada</v>
          </cell>
          <cell r="D705">
            <v>0</v>
          </cell>
          <cell r="E705">
            <v>16</v>
          </cell>
          <cell r="F705">
            <v>14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-2</v>
          </cell>
        </row>
        <row r="706">
          <cell r="A706">
            <v>63074</v>
          </cell>
          <cell r="B706" t="str">
            <v>Los Gatos Morning</v>
          </cell>
          <cell r="C706" t="str">
            <v>USA &amp; Canada</v>
          </cell>
          <cell r="D706">
            <v>0</v>
          </cell>
          <cell r="E706">
            <v>48</v>
          </cell>
          <cell r="F706">
            <v>49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</v>
          </cell>
        </row>
        <row r="707">
          <cell r="A707">
            <v>66259</v>
          </cell>
          <cell r="B707" t="str">
            <v>Fremont-Union City-Newark Sunset</v>
          </cell>
          <cell r="C707" t="str">
            <v>USA &amp; Canada</v>
          </cell>
          <cell r="D707">
            <v>0</v>
          </cell>
          <cell r="E707">
            <v>12</v>
          </cell>
          <cell r="F707">
            <v>14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</v>
          </cell>
        </row>
        <row r="708">
          <cell r="A708">
            <v>72294</v>
          </cell>
          <cell r="B708" t="str">
            <v>Gilroy Sunrise</v>
          </cell>
          <cell r="C708" t="str">
            <v>USA &amp; Canada</v>
          </cell>
          <cell r="D708">
            <v>0</v>
          </cell>
          <cell r="E708">
            <v>22</v>
          </cell>
          <cell r="F708">
            <v>26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4</v>
          </cell>
        </row>
        <row r="709">
          <cell r="A709">
            <v>82634</v>
          </cell>
          <cell r="B709" t="str">
            <v>Silicon Valley Star (Sunnyvale)</v>
          </cell>
          <cell r="C709" t="str">
            <v>USA &amp; Canada</v>
          </cell>
          <cell r="D709">
            <v>0</v>
          </cell>
          <cell r="E709">
            <v>18</v>
          </cell>
          <cell r="F709">
            <v>17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-1</v>
          </cell>
        </row>
        <row r="710">
          <cell r="A710">
            <v>86187</v>
          </cell>
          <cell r="B710" t="str">
            <v>HuaRen in Silicon Valley</v>
          </cell>
          <cell r="C710" t="str">
            <v>USA &amp; Canada</v>
          </cell>
          <cell r="D710">
            <v>0</v>
          </cell>
          <cell r="E710">
            <v>10</v>
          </cell>
          <cell r="F710">
            <v>10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>
            <v>86428</v>
          </cell>
          <cell r="B711" t="str">
            <v>E-Club of Silicon Valley</v>
          </cell>
          <cell r="C711" t="str">
            <v>USA &amp; Canada</v>
          </cell>
          <cell r="D711">
            <v>0</v>
          </cell>
          <cell r="E711">
            <v>42</v>
          </cell>
          <cell r="F711">
            <v>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4</v>
          </cell>
        </row>
        <row r="712">
          <cell r="A712">
            <v>88007</v>
          </cell>
          <cell r="B712" t="str">
            <v>Silicon Valley Passport</v>
          </cell>
          <cell r="C712" t="str">
            <v>USA &amp; Canada</v>
          </cell>
          <cell r="D712">
            <v>0</v>
          </cell>
          <cell r="E712">
            <v>49</v>
          </cell>
          <cell r="F712">
            <v>42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-7</v>
          </cell>
        </row>
        <row r="713">
          <cell r="A713">
            <v>89913</v>
          </cell>
          <cell r="B713" t="str">
            <v>Evergreen Valley, San Jose</v>
          </cell>
          <cell r="C713" t="str">
            <v>USA &amp; Canada</v>
          </cell>
          <cell r="D713">
            <v>0</v>
          </cell>
          <cell r="E713">
            <v>27</v>
          </cell>
          <cell r="F713">
            <v>14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-13</v>
          </cell>
        </row>
        <row r="714">
          <cell r="A714">
            <v>90105</v>
          </cell>
          <cell r="B714" t="str">
            <v>Fremont Bridge</v>
          </cell>
          <cell r="C714" t="str">
            <v>USA &amp; Canada</v>
          </cell>
          <cell r="D714">
            <v>0</v>
          </cell>
          <cell r="E714">
            <v>21</v>
          </cell>
          <cell r="F714">
            <v>16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-5</v>
          </cell>
        </row>
        <row r="715">
          <cell r="A715">
            <v>90338</v>
          </cell>
          <cell r="B715" t="str">
            <v>Gilroy After Hours</v>
          </cell>
          <cell r="C715" t="str">
            <v>USA &amp; Canada</v>
          </cell>
          <cell r="D715">
            <v>0</v>
          </cell>
          <cell r="E715">
            <v>30</v>
          </cell>
          <cell r="F715">
            <v>29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-1</v>
          </cell>
        </row>
        <row r="716">
          <cell r="A716" t="str">
            <v>Existing Club Totals</v>
          </cell>
          <cell r="B716">
            <v>0</v>
          </cell>
          <cell r="C716">
            <v>0</v>
          </cell>
          <cell r="D716">
            <v>0</v>
          </cell>
          <cell r="E716">
            <v>3733</v>
          </cell>
          <cell r="F716">
            <v>3735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2</v>
          </cell>
        </row>
        <row r="718">
          <cell r="A718" t="str">
            <v xml:space="preserve">New Clubs Chartered Since 1 July 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Club ID</v>
          </cell>
          <cell r="B719" t="str">
            <v>Club Name</v>
          </cell>
          <cell r="C719" t="str">
            <v>Region 14 Name</v>
          </cell>
          <cell r="D719">
            <v>0</v>
          </cell>
          <cell r="E719" t="str">
            <v>Member Count @ 1 July</v>
          </cell>
          <cell r="F719" t="str">
            <v>Member Count @ Current</v>
          </cell>
          <cell r="G719">
            <v>0</v>
          </cell>
          <cell r="H719" t="str">
            <v>Termination Reason</v>
          </cell>
          <cell r="I719">
            <v>0</v>
          </cell>
          <cell r="J719" t="str">
            <v>Termination Date</v>
          </cell>
          <cell r="K719" t="str">
            <v>Net Change from 1 July</v>
          </cell>
        </row>
        <row r="720">
          <cell r="A720">
            <v>90384</v>
          </cell>
          <cell r="B720" t="str">
            <v>Silicon Valley</v>
          </cell>
          <cell r="C720" t="str">
            <v>USA &amp; Canada</v>
          </cell>
          <cell r="D720">
            <v>0</v>
          </cell>
          <cell r="E720">
            <v>0</v>
          </cell>
          <cell r="F720">
            <v>154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154</v>
          </cell>
        </row>
        <row r="721">
          <cell r="A721">
            <v>90524</v>
          </cell>
          <cell r="B721" t="str">
            <v>Silicon Valley Rainbow</v>
          </cell>
          <cell r="C721" t="str">
            <v>USA &amp; Canada</v>
          </cell>
          <cell r="D721">
            <v>0</v>
          </cell>
          <cell r="E721">
            <v>0</v>
          </cell>
          <cell r="F721">
            <v>20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20</v>
          </cell>
        </row>
        <row r="722">
          <cell r="A722" t="str">
            <v>New Club Totals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174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174</v>
          </cell>
        </row>
        <row r="724">
          <cell r="A724">
            <v>0</v>
          </cell>
          <cell r="B724">
            <v>0</v>
          </cell>
          <cell r="C724">
            <v>0</v>
          </cell>
          <cell r="D724" t="str">
            <v>Member at 1 July</v>
          </cell>
          <cell r="E724">
            <v>0</v>
          </cell>
          <cell r="F724">
            <v>0</v>
          </cell>
          <cell r="G724" t="str">
            <v>Member @ Current</v>
          </cell>
          <cell r="H724">
            <v>0</v>
          </cell>
          <cell r="I724" t="str">
            <v>Net Change from 1 July</v>
          </cell>
          <cell r="J724">
            <v>0</v>
          </cell>
          <cell r="K724">
            <v>0</v>
          </cell>
        </row>
        <row r="725">
          <cell r="A725" t="str">
            <v>Total Performance For District # 5170</v>
          </cell>
          <cell r="B725">
            <v>0</v>
          </cell>
          <cell r="C725">
            <v>0</v>
          </cell>
          <cell r="D725">
            <v>3733</v>
          </cell>
          <cell r="E725">
            <v>0</v>
          </cell>
          <cell r="F725">
            <v>0</v>
          </cell>
          <cell r="G725">
            <v>3909</v>
          </cell>
          <cell r="H725">
            <v>0</v>
          </cell>
          <cell r="I725">
            <v>176</v>
          </cell>
          <cell r="J725">
            <v>0</v>
          </cell>
          <cell r="K725">
            <v>0</v>
          </cell>
        </row>
        <row r="727">
          <cell r="A727" t="str">
            <v>District ID 5180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Club ID</v>
          </cell>
          <cell r="B728" t="str">
            <v>Club Name</v>
          </cell>
          <cell r="C728" t="str">
            <v>Region 14 Name</v>
          </cell>
          <cell r="D728">
            <v>0</v>
          </cell>
          <cell r="E728" t="str">
            <v>Member Count @ 1 July</v>
          </cell>
          <cell r="F728" t="str">
            <v>Member Count @ Current</v>
          </cell>
          <cell r="G728">
            <v>0</v>
          </cell>
          <cell r="H728" t="str">
            <v>Termination Reason</v>
          </cell>
          <cell r="I728">
            <v>0</v>
          </cell>
          <cell r="J728" t="str">
            <v>Termination Date</v>
          </cell>
          <cell r="K728" t="str">
            <v>Net Change from 1 July</v>
          </cell>
        </row>
        <row r="729">
          <cell r="A729">
            <v>518</v>
          </cell>
          <cell r="B729" t="str">
            <v>Arden-Arcade (Sacramento)</v>
          </cell>
          <cell r="C729" t="str">
            <v>USA &amp; Canada</v>
          </cell>
          <cell r="D729">
            <v>0</v>
          </cell>
          <cell r="E729">
            <v>48</v>
          </cell>
          <cell r="F729">
            <v>48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>
            <v>521</v>
          </cell>
          <cell r="B730" t="str">
            <v>Carmichael</v>
          </cell>
          <cell r="C730" t="str">
            <v>USA &amp; Canada</v>
          </cell>
          <cell r="D730">
            <v>0</v>
          </cell>
          <cell r="E730">
            <v>32</v>
          </cell>
          <cell r="F730">
            <v>33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1</v>
          </cell>
        </row>
        <row r="731">
          <cell r="A731">
            <v>522</v>
          </cell>
          <cell r="B731" t="str">
            <v>Citrus Heights</v>
          </cell>
          <cell r="C731" t="str">
            <v>USA &amp; Canada</v>
          </cell>
          <cell r="D731">
            <v>0</v>
          </cell>
          <cell r="E731">
            <v>26</v>
          </cell>
          <cell r="F731">
            <v>26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523</v>
          </cell>
          <cell r="B732" t="str">
            <v>East Sacramento</v>
          </cell>
          <cell r="C732" t="str">
            <v>USA &amp; Canada</v>
          </cell>
          <cell r="D732">
            <v>0</v>
          </cell>
          <cell r="E732">
            <v>47</v>
          </cell>
          <cell r="F732">
            <v>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1</v>
          </cell>
        </row>
        <row r="733">
          <cell r="A733">
            <v>524</v>
          </cell>
          <cell r="B733" t="str">
            <v>Elk Grove</v>
          </cell>
          <cell r="C733" t="str">
            <v>USA &amp; Canada</v>
          </cell>
          <cell r="D733">
            <v>0</v>
          </cell>
          <cell r="E733">
            <v>60</v>
          </cell>
          <cell r="F733">
            <v>62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</v>
          </cell>
        </row>
        <row r="734">
          <cell r="A734">
            <v>525</v>
          </cell>
          <cell r="B734" t="str">
            <v>Fair Oaks</v>
          </cell>
          <cell r="C734" t="str">
            <v>USA &amp; Canada</v>
          </cell>
          <cell r="D734">
            <v>0</v>
          </cell>
          <cell r="E734">
            <v>85</v>
          </cell>
          <cell r="F734">
            <v>87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</v>
          </cell>
        </row>
        <row r="735">
          <cell r="A735">
            <v>526</v>
          </cell>
          <cell r="B735" t="str">
            <v>Folsom</v>
          </cell>
          <cell r="C735" t="str">
            <v>USA &amp; Canada</v>
          </cell>
          <cell r="D735">
            <v>0</v>
          </cell>
          <cell r="E735">
            <v>94</v>
          </cell>
          <cell r="F735">
            <v>90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-4</v>
          </cell>
        </row>
        <row r="736">
          <cell r="A736">
            <v>527</v>
          </cell>
          <cell r="B736" t="str">
            <v>Foothill Highlands</v>
          </cell>
          <cell r="C736" t="str">
            <v>USA &amp; Canada</v>
          </cell>
          <cell r="D736">
            <v>0</v>
          </cell>
          <cell r="E736">
            <v>13</v>
          </cell>
          <cell r="F736">
            <v>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>
            <v>531</v>
          </cell>
          <cell r="B737" t="str">
            <v>Gridley</v>
          </cell>
          <cell r="C737" t="str">
            <v>USA &amp; Canada</v>
          </cell>
          <cell r="D737">
            <v>0</v>
          </cell>
          <cell r="E737">
            <v>38</v>
          </cell>
          <cell r="F737">
            <v>35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-3</v>
          </cell>
        </row>
        <row r="738">
          <cell r="A738">
            <v>533</v>
          </cell>
          <cell r="B738" t="str">
            <v>Lincoln</v>
          </cell>
          <cell r="C738" t="str">
            <v>USA &amp; Canada</v>
          </cell>
          <cell r="D738">
            <v>0</v>
          </cell>
          <cell r="E738">
            <v>51</v>
          </cell>
          <cell r="F738">
            <v>50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-1</v>
          </cell>
        </row>
        <row r="739">
          <cell r="A739">
            <v>535</v>
          </cell>
          <cell r="B739" t="str">
            <v>Marysville</v>
          </cell>
          <cell r="C739" t="str">
            <v>USA &amp; Canada</v>
          </cell>
          <cell r="D739">
            <v>0</v>
          </cell>
          <cell r="E739">
            <v>41</v>
          </cell>
          <cell r="F739">
            <v>42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538</v>
          </cell>
          <cell r="B740" t="str">
            <v>North Sacramento</v>
          </cell>
          <cell r="C740" t="str">
            <v>USA &amp; Canada</v>
          </cell>
          <cell r="D740">
            <v>0</v>
          </cell>
          <cell r="E740">
            <v>21</v>
          </cell>
          <cell r="F740">
            <v>24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3</v>
          </cell>
        </row>
        <row r="741">
          <cell r="A741">
            <v>539</v>
          </cell>
          <cell r="B741" t="str">
            <v>Orangevale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33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2</v>
          </cell>
        </row>
        <row r="742">
          <cell r="A742">
            <v>540</v>
          </cell>
          <cell r="B742" t="str">
            <v>Oroville</v>
          </cell>
          <cell r="C742" t="str">
            <v>USA &amp; Canada</v>
          </cell>
          <cell r="D742">
            <v>0</v>
          </cell>
          <cell r="E742">
            <v>50</v>
          </cell>
          <cell r="F742">
            <v>47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-3</v>
          </cell>
        </row>
        <row r="743">
          <cell r="A743">
            <v>546</v>
          </cell>
          <cell r="B743" t="str">
            <v>Rancho Cordova</v>
          </cell>
          <cell r="C743" t="str">
            <v>USA &amp; Canada</v>
          </cell>
          <cell r="D743">
            <v>0</v>
          </cell>
          <cell r="E743">
            <v>24</v>
          </cell>
          <cell r="F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1</v>
          </cell>
        </row>
        <row r="744">
          <cell r="A744">
            <v>547</v>
          </cell>
          <cell r="B744" t="str">
            <v>Roseville</v>
          </cell>
          <cell r="C744" t="str">
            <v>USA &amp; Canada</v>
          </cell>
          <cell r="D744">
            <v>0</v>
          </cell>
          <cell r="E744">
            <v>104</v>
          </cell>
          <cell r="F744">
            <v>107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</v>
          </cell>
        </row>
        <row r="745">
          <cell r="A745">
            <v>548</v>
          </cell>
          <cell r="B745" t="str">
            <v>Sacramento</v>
          </cell>
          <cell r="C745" t="str">
            <v>USA &amp; Canada</v>
          </cell>
          <cell r="D745">
            <v>0</v>
          </cell>
          <cell r="E745">
            <v>250</v>
          </cell>
          <cell r="F745">
            <v>242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-8</v>
          </cell>
        </row>
        <row r="746">
          <cell r="A746">
            <v>550</v>
          </cell>
          <cell r="B746" t="str">
            <v>South Sacramento</v>
          </cell>
          <cell r="C746" t="str">
            <v>USA &amp; Canada</v>
          </cell>
          <cell r="D746">
            <v>0</v>
          </cell>
          <cell r="E746">
            <v>21</v>
          </cell>
          <cell r="F746">
            <v>23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2</v>
          </cell>
        </row>
        <row r="747">
          <cell r="A747">
            <v>551</v>
          </cell>
          <cell r="B747" t="str">
            <v>South Yuba County Sunrise</v>
          </cell>
          <cell r="C747" t="str">
            <v>USA &amp; Canada</v>
          </cell>
          <cell r="D747">
            <v>0</v>
          </cell>
          <cell r="E747">
            <v>16</v>
          </cell>
          <cell r="F747">
            <v>15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A748">
            <v>552</v>
          </cell>
          <cell r="B748" t="str">
            <v>Placer Valley Sunrise</v>
          </cell>
          <cell r="C748" t="str">
            <v>USA &amp; Canada</v>
          </cell>
          <cell r="D748">
            <v>0</v>
          </cell>
          <cell r="E748">
            <v>12</v>
          </cell>
          <cell r="F748">
            <v>13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</v>
          </cell>
        </row>
        <row r="749">
          <cell r="A749">
            <v>557</v>
          </cell>
          <cell r="B749" t="str">
            <v>Walnut Grove</v>
          </cell>
          <cell r="C749" t="str">
            <v>USA &amp; Canada</v>
          </cell>
          <cell r="D749">
            <v>0</v>
          </cell>
          <cell r="E749">
            <v>35</v>
          </cell>
          <cell r="F749">
            <v>37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</v>
          </cell>
        </row>
        <row r="750">
          <cell r="A750">
            <v>558</v>
          </cell>
          <cell r="B750" t="str">
            <v>West Sacramento</v>
          </cell>
          <cell r="C750" t="str">
            <v>USA &amp; Canada</v>
          </cell>
          <cell r="D750">
            <v>0</v>
          </cell>
          <cell r="E750">
            <v>74</v>
          </cell>
          <cell r="F750">
            <v>78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4</v>
          </cell>
        </row>
        <row r="751">
          <cell r="A751">
            <v>560</v>
          </cell>
          <cell r="B751" t="str">
            <v>Yuba City</v>
          </cell>
          <cell r="C751" t="str">
            <v>USA &amp; Canada</v>
          </cell>
          <cell r="D751">
            <v>0</v>
          </cell>
          <cell r="E751">
            <v>70</v>
          </cell>
          <cell r="F751">
            <v>76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6</v>
          </cell>
        </row>
        <row r="752">
          <cell r="A752">
            <v>21717</v>
          </cell>
          <cell r="B752" t="str">
            <v>Laguna Sunrise (Elk Grove)</v>
          </cell>
          <cell r="C752" t="str">
            <v>USA &amp; Canada</v>
          </cell>
          <cell r="D752">
            <v>0</v>
          </cell>
          <cell r="E752">
            <v>40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5</v>
          </cell>
        </row>
        <row r="753">
          <cell r="A753">
            <v>21843</v>
          </cell>
          <cell r="B753" t="str">
            <v>Granite Bay</v>
          </cell>
          <cell r="C753" t="str">
            <v>USA &amp; Canada</v>
          </cell>
          <cell r="D753">
            <v>0</v>
          </cell>
          <cell r="E753">
            <v>29</v>
          </cell>
          <cell r="F753">
            <v>29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22656</v>
          </cell>
          <cell r="B754" t="str">
            <v>Point West-Sacramento</v>
          </cell>
          <cell r="C754" t="str">
            <v>USA &amp; Canada</v>
          </cell>
          <cell r="D754">
            <v>0</v>
          </cell>
          <cell r="E754">
            <v>118</v>
          </cell>
          <cell r="F754">
            <v>122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4</v>
          </cell>
        </row>
        <row r="755">
          <cell r="A755">
            <v>27596</v>
          </cell>
          <cell r="B755" t="str">
            <v>El Dorado Hills</v>
          </cell>
          <cell r="C755" t="str">
            <v>USA &amp; Canada</v>
          </cell>
          <cell r="D755">
            <v>0</v>
          </cell>
          <cell r="E755">
            <v>39</v>
          </cell>
          <cell r="F755">
            <v>41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2</v>
          </cell>
        </row>
        <row r="756">
          <cell r="A756">
            <v>30297</v>
          </cell>
          <cell r="B756" t="str">
            <v>Oroville Sunrise</v>
          </cell>
          <cell r="C756" t="str">
            <v>USA &amp; Canada</v>
          </cell>
          <cell r="D756">
            <v>0</v>
          </cell>
          <cell r="E756">
            <v>27</v>
          </cell>
          <cell r="F756">
            <v>23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-4</v>
          </cell>
        </row>
        <row r="757">
          <cell r="A757">
            <v>30817</v>
          </cell>
          <cell r="B757" t="str">
            <v>Natomas (Sacramento)</v>
          </cell>
          <cell r="C757" t="str">
            <v>USA &amp; Canada</v>
          </cell>
          <cell r="D757">
            <v>0</v>
          </cell>
          <cell r="E757">
            <v>7</v>
          </cell>
          <cell r="F757">
            <v>7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>
            <v>51539</v>
          </cell>
          <cell r="B758" t="str">
            <v>Midtown-Sacramento</v>
          </cell>
          <cell r="C758" t="str">
            <v>USA &amp; Canada</v>
          </cell>
          <cell r="D758">
            <v>0</v>
          </cell>
          <cell r="E758">
            <v>5</v>
          </cell>
          <cell r="F758">
            <v>6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</v>
          </cell>
        </row>
        <row r="759">
          <cell r="A759">
            <v>65500</v>
          </cell>
          <cell r="B759" t="str">
            <v>Historic Folsom</v>
          </cell>
          <cell r="C759" t="str">
            <v>USA &amp; Canada</v>
          </cell>
          <cell r="D759">
            <v>0</v>
          </cell>
          <cell r="E759">
            <v>17</v>
          </cell>
          <cell r="F759">
            <v>10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-7</v>
          </cell>
        </row>
        <row r="760">
          <cell r="A760">
            <v>69636</v>
          </cell>
          <cell r="B760" t="str">
            <v>West Sacramento Centennial</v>
          </cell>
          <cell r="C760" t="str">
            <v>USA &amp; Canada</v>
          </cell>
          <cell r="D760">
            <v>0</v>
          </cell>
          <cell r="E760">
            <v>20</v>
          </cell>
          <cell r="F760">
            <v>20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>
            <v>69954</v>
          </cell>
          <cell r="B761" t="str">
            <v>South Placer (Rocklin)</v>
          </cell>
          <cell r="C761" t="str">
            <v>USA &amp; Canada</v>
          </cell>
          <cell r="D761">
            <v>0</v>
          </cell>
          <cell r="E761">
            <v>45</v>
          </cell>
          <cell r="F761">
            <v>45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76050</v>
          </cell>
          <cell r="B762" t="str">
            <v>Pocket/Greenhaven (Sacramento)</v>
          </cell>
          <cell r="C762" t="str">
            <v>USA &amp; Canada</v>
          </cell>
          <cell r="D762">
            <v>0</v>
          </cell>
          <cell r="E762">
            <v>14</v>
          </cell>
          <cell r="F762">
            <v>12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-2</v>
          </cell>
        </row>
        <row r="763">
          <cell r="A763">
            <v>83374</v>
          </cell>
          <cell r="B763" t="str">
            <v>Folsom Lake (Folsom)</v>
          </cell>
          <cell r="C763" t="str">
            <v>USA &amp; Canada</v>
          </cell>
          <cell r="D763">
            <v>0</v>
          </cell>
          <cell r="E763">
            <v>18</v>
          </cell>
          <cell r="F763">
            <v>16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-2</v>
          </cell>
        </row>
        <row r="764">
          <cell r="A764">
            <v>86527</v>
          </cell>
          <cell r="B764" t="str">
            <v>Greater Sacramento Passport One</v>
          </cell>
          <cell r="C764" t="str">
            <v>USA &amp; Canada</v>
          </cell>
          <cell r="D764">
            <v>0</v>
          </cell>
          <cell r="E764">
            <v>44</v>
          </cell>
          <cell r="F764">
            <v>50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6</v>
          </cell>
        </row>
        <row r="765">
          <cell r="A765">
            <v>88311</v>
          </cell>
          <cell r="B765" t="str">
            <v>Clarksburg</v>
          </cell>
          <cell r="C765" t="str">
            <v>USA &amp; Canada</v>
          </cell>
          <cell r="D765">
            <v>0</v>
          </cell>
          <cell r="E765">
            <v>16</v>
          </cell>
          <cell r="F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-1</v>
          </cell>
        </row>
        <row r="766">
          <cell r="A766" t="str">
            <v>Existing Club Totals</v>
          </cell>
          <cell r="B766">
            <v>0</v>
          </cell>
          <cell r="C766">
            <v>0</v>
          </cell>
          <cell r="D766">
            <v>0</v>
          </cell>
          <cell r="E766">
            <v>1682</v>
          </cell>
          <cell r="F766">
            <v>1695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13</v>
          </cell>
        </row>
        <row r="768">
          <cell r="A768" t="str">
            <v>No New Clubs Chartered Since 1 July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Club ID</v>
          </cell>
          <cell r="B769" t="str">
            <v>Club Name</v>
          </cell>
          <cell r="C769" t="str">
            <v>Region 14 Name</v>
          </cell>
          <cell r="D769">
            <v>0</v>
          </cell>
          <cell r="E769" t="str">
            <v>Member Count @ 1 July</v>
          </cell>
          <cell r="F769" t="str">
            <v>Member Count @ Current</v>
          </cell>
          <cell r="G769">
            <v>0</v>
          </cell>
          <cell r="H769" t="str">
            <v>Termination Reason</v>
          </cell>
          <cell r="I769">
            <v>0</v>
          </cell>
          <cell r="J769" t="str">
            <v>Termination Date</v>
          </cell>
          <cell r="K769" t="str">
            <v>Net Change from 1 July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New Club Totals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 t="str">
            <v>Member at 1 July</v>
          </cell>
          <cell r="E773">
            <v>0</v>
          </cell>
          <cell r="F773">
            <v>0</v>
          </cell>
          <cell r="G773" t="str">
            <v>Member @ Current</v>
          </cell>
          <cell r="H773">
            <v>0</v>
          </cell>
          <cell r="I773" t="str">
            <v>Net Change from 1 July</v>
          </cell>
          <cell r="J773">
            <v>0</v>
          </cell>
          <cell r="K773">
            <v>0</v>
          </cell>
        </row>
        <row r="774">
          <cell r="A774" t="str">
            <v>Total Performance For District # 5180</v>
          </cell>
          <cell r="B774">
            <v>0</v>
          </cell>
          <cell r="C774">
            <v>0</v>
          </cell>
          <cell r="D774">
            <v>1682</v>
          </cell>
          <cell r="E774">
            <v>0</v>
          </cell>
          <cell r="F774">
            <v>0</v>
          </cell>
          <cell r="G774">
            <v>1695</v>
          </cell>
          <cell r="H774">
            <v>0</v>
          </cell>
          <cell r="I774">
            <v>13</v>
          </cell>
          <cell r="J774">
            <v>0</v>
          </cell>
          <cell r="K774">
            <v>0</v>
          </cell>
        </row>
        <row r="776">
          <cell r="A776" t="str">
            <v>District ID 5190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Club ID</v>
          </cell>
          <cell r="B777" t="str">
            <v>Club Name</v>
          </cell>
          <cell r="C777" t="str">
            <v>Region 14 Name</v>
          </cell>
          <cell r="D777">
            <v>0</v>
          </cell>
          <cell r="E777" t="str">
            <v>Member Count @ 1 July</v>
          </cell>
          <cell r="F777" t="str">
            <v>Member Count @ Current</v>
          </cell>
          <cell r="G777">
            <v>0</v>
          </cell>
          <cell r="H777" t="str">
            <v>Termination Reason</v>
          </cell>
          <cell r="I777">
            <v>0</v>
          </cell>
          <cell r="J777" t="str">
            <v>Termination Date</v>
          </cell>
          <cell r="K777" t="str">
            <v>Net Change from 1 July</v>
          </cell>
        </row>
        <row r="778">
          <cell r="A778">
            <v>517</v>
          </cell>
          <cell r="B778" t="str">
            <v>Alturas</v>
          </cell>
          <cell r="C778" t="str">
            <v>USA &amp; Canada</v>
          </cell>
          <cell r="D778">
            <v>0</v>
          </cell>
          <cell r="E778">
            <v>26</v>
          </cell>
          <cell r="F778">
            <v>28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</v>
          </cell>
        </row>
        <row r="779">
          <cell r="A779">
            <v>519</v>
          </cell>
          <cell r="B779" t="str">
            <v>Auburn</v>
          </cell>
          <cell r="C779" t="str">
            <v>USA &amp; Canada</v>
          </cell>
          <cell r="D779">
            <v>0</v>
          </cell>
          <cell r="E779">
            <v>105</v>
          </cell>
          <cell r="F779">
            <v>103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-2</v>
          </cell>
        </row>
        <row r="780">
          <cell r="A780">
            <v>520</v>
          </cell>
          <cell r="B780" t="str">
            <v>Cameron Park</v>
          </cell>
          <cell r="C780" t="str">
            <v>USA &amp; Canada</v>
          </cell>
          <cell r="D780">
            <v>0</v>
          </cell>
          <cell r="E780">
            <v>44</v>
          </cell>
          <cell r="F780">
            <v>41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-3</v>
          </cell>
        </row>
        <row r="781">
          <cell r="A781">
            <v>528</v>
          </cell>
          <cell r="B781" t="str">
            <v>Georgetown Divide</v>
          </cell>
          <cell r="C781" t="str">
            <v>USA &amp; Canada</v>
          </cell>
          <cell r="D781">
            <v>0</v>
          </cell>
          <cell r="E781">
            <v>39</v>
          </cell>
          <cell r="F781">
            <v>40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</v>
          </cell>
        </row>
        <row r="782">
          <cell r="A782">
            <v>529</v>
          </cell>
          <cell r="B782" t="str">
            <v>Grass Valley</v>
          </cell>
          <cell r="C782" t="str">
            <v>USA &amp; Canada</v>
          </cell>
          <cell r="D782">
            <v>0</v>
          </cell>
          <cell r="E782">
            <v>65</v>
          </cell>
          <cell r="F782">
            <v>64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-1</v>
          </cell>
        </row>
        <row r="783">
          <cell r="A783">
            <v>530</v>
          </cell>
          <cell r="B783" t="str">
            <v>Greenville</v>
          </cell>
          <cell r="C783" t="str">
            <v>USA &amp; Canada</v>
          </cell>
          <cell r="D783">
            <v>0</v>
          </cell>
          <cell r="E783">
            <v>13</v>
          </cell>
          <cell r="F783">
            <v>11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-2</v>
          </cell>
        </row>
        <row r="784">
          <cell r="A784">
            <v>532</v>
          </cell>
          <cell r="B784" t="str">
            <v>Jackson</v>
          </cell>
          <cell r="C784" t="str">
            <v>USA &amp; Canada</v>
          </cell>
          <cell r="D784">
            <v>0</v>
          </cell>
          <cell r="E784">
            <v>47</v>
          </cell>
          <cell r="F784">
            <v>50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3</v>
          </cell>
        </row>
        <row r="785">
          <cell r="A785">
            <v>534</v>
          </cell>
          <cell r="B785" t="str">
            <v>Loyalton</v>
          </cell>
          <cell r="C785" t="str">
            <v>USA &amp; Canada</v>
          </cell>
          <cell r="D785">
            <v>0</v>
          </cell>
          <cell r="E785">
            <v>11</v>
          </cell>
          <cell r="F785">
            <v>10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-1</v>
          </cell>
        </row>
        <row r="786">
          <cell r="A786">
            <v>536</v>
          </cell>
          <cell r="B786" t="str">
            <v>Nevada City</v>
          </cell>
          <cell r="C786" t="str">
            <v>USA &amp; Canada</v>
          </cell>
          <cell r="D786">
            <v>0</v>
          </cell>
          <cell r="E786">
            <v>29</v>
          </cell>
          <cell r="F786">
            <v>30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</v>
          </cell>
        </row>
        <row r="787">
          <cell r="A787">
            <v>542</v>
          </cell>
          <cell r="B787" t="str">
            <v>Placerville</v>
          </cell>
          <cell r="C787" t="str">
            <v>USA &amp; Canada</v>
          </cell>
          <cell r="D787">
            <v>0</v>
          </cell>
          <cell r="E787">
            <v>33</v>
          </cell>
          <cell r="F787">
            <v>37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4</v>
          </cell>
        </row>
        <row r="788">
          <cell r="A788">
            <v>543</v>
          </cell>
          <cell r="B788" t="str">
            <v>Pollock Pines-Camino</v>
          </cell>
          <cell r="C788" t="str">
            <v>USA &amp; Canada</v>
          </cell>
          <cell r="D788">
            <v>0</v>
          </cell>
          <cell r="E788">
            <v>18</v>
          </cell>
          <cell r="F788">
            <v>20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2</v>
          </cell>
        </row>
        <row r="789">
          <cell r="A789">
            <v>544</v>
          </cell>
          <cell r="B789" t="str">
            <v>Portola</v>
          </cell>
          <cell r="C789" t="str">
            <v>USA &amp; Canada</v>
          </cell>
          <cell r="D789">
            <v>0</v>
          </cell>
          <cell r="E789">
            <v>24</v>
          </cell>
          <cell r="F789">
            <v>23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-1</v>
          </cell>
        </row>
        <row r="790">
          <cell r="A790">
            <v>545</v>
          </cell>
          <cell r="B790" t="str">
            <v>Quincy</v>
          </cell>
          <cell r="C790" t="str">
            <v>USA &amp; Canada</v>
          </cell>
          <cell r="D790">
            <v>0</v>
          </cell>
          <cell r="E790">
            <v>48</v>
          </cell>
          <cell r="F790">
            <v>47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-1</v>
          </cell>
        </row>
        <row r="791">
          <cell r="A791">
            <v>549</v>
          </cell>
          <cell r="B791" t="str">
            <v>South Lake Tahoe</v>
          </cell>
          <cell r="C791" t="str">
            <v>USA &amp; Canada</v>
          </cell>
          <cell r="D791">
            <v>0</v>
          </cell>
          <cell r="E791">
            <v>24</v>
          </cell>
          <cell r="F791">
            <v>23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</v>
          </cell>
        </row>
        <row r="792">
          <cell r="A792">
            <v>554</v>
          </cell>
          <cell r="B792" t="str">
            <v>Susanville</v>
          </cell>
          <cell r="C792" t="str">
            <v>USA &amp; Canada</v>
          </cell>
          <cell r="D792">
            <v>0</v>
          </cell>
          <cell r="E792">
            <v>45</v>
          </cell>
          <cell r="F792">
            <v>47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2</v>
          </cell>
        </row>
        <row r="793">
          <cell r="A793">
            <v>555</v>
          </cell>
          <cell r="B793" t="str">
            <v>Tahoe City</v>
          </cell>
          <cell r="C793" t="str">
            <v>USA &amp; Canada</v>
          </cell>
          <cell r="D793">
            <v>0</v>
          </cell>
          <cell r="E793">
            <v>29</v>
          </cell>
          <cell r="F793">
            <v>28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-1</v>
          </cell>
        </row>
        <row r="794">
          <cell r="A794">
            <v>556</v>
          </cell>
          <cell r="B794" t="str">
            <v>Truckee</v>
          </cell>
          <cell r="C794" t="str">
            <v>USA &amp; Canada</v>
          </cell>
          <cell r="D794">
            <v>0</v>
          </cell>
          <cell r="E794">
            <v>90</v>
          </cell>
          <cell r="F794">
            <v>88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-2</v>
          </cell>
        </row>
        <row r="795">
          <cell r="A795">
            <v>561</v>
          </cell>
          <cell r="B795" t="str">
            <v>Carson City</v>
          </cell>
          <cell r="C795" t="str">
            <v>USA &amp; Canada</v>
          </cell>
          <cell r="D795">
            <v>0</v>
          </cell>
          <cell r="E795">
            <v>66</v>
          </cell>
          <cell r="F795">
            <v>61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-5</v>
          </cell>
        </row>
        <row r="796">
          <cell r="A796">
            <v>562</v>
          </cell>
          <cell r="B796" t="str">
            <v>Elko</v>
          </cell>
          <cell r="C796" t="str">
            <v>USA &amp; Canada</v>
          </cell>
          <cell r="D796">
            <v>0</v>
          </cell>
          <cell r="E796">
            <v>55</v>
          </cell>
          <cell r="F796">
            <v>53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-2</v>
          </cell>
        </row>
        <row r="797">
          <cell r="A797">
            <v>563</v>
          </cell>
          <cell r="B797" t="str">
            <v>Ely</v>
          </cell>
          <cell r="C797" t="str">
            <v>USA &amp; Canada</v>
          </cell>
          <cell r="D797">
            <v>0</v>
          </cell>
          <cell r="E797">
            <v>30</v>
          </cell>
          <cell r="F797">
            <v>30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>
            <v>564</v>
          </cell>
          <cell r="B798" t="str">
            <v>Fallon</v>
          </cell>
          <cell r="C798" t="str">
            <v>USA &amp; Canada</v>
          </cell>
          <cell r="D798">
            <v>0</v>
          </cell>
          <cell r="E798">
            <v>41</v>
          </cell>
          <cell r="F798">
            <v>40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-1</v>
          </cell>
        </row>
        <row r="799">
          <cell r="A799">
            <v>565</v>
          </cell>
          <cell r="B799" t="str">
            <v>Incline Village</v>
          </cell>
          <cell r="C799" t="str">
            <v>USA &amp; Canada</v>
          </cell>
          <cell r="D799">
            <v>0</v>
          </cell>
          <cell r="E799">
            <v>26</v>
          </cell>
          <cell r="F799">
            <v>27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</row>
        <row r="800">
          <cell r="A800">
            <v>566</v>
          </cell>
          <cell r="B800" t="str">
            <v>Minden</v>
          </cell>
          <cell r="C800" t="str">
            <v>USA &amp; Canada</v>
          </cell>
          <cell r="D800">
            <v>0</v>
          </cell>
          <cell r="E800">
            <v>37</v>
          </cell>
          <cell r="F800">
            <v>40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3</v>
          </cell>
        </row>
        <row r="801">
          <cell r="A801">
            <v>567</v>
          </cell>
          <cell r="B801" t="str">
            <v>Reno</v>
          </cell>
          <cell r="C801" t="str">
            <v>USA &amp; Canada</v>
          </cell>
          <cell r="D801">
            <v>0</v>
          </cell>
          <cell r="E801">
            <v>150</v>
          </cell>
          <cell r="F801">
            <v>143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-7</v>
          </cell>
        </row>
        <row r="802">
          <cell r="A802">
            <v>568</v>
          </cell>
          <cell r="B802" t="str">
            <v>Reno South</v>
          </cell>
          <cell r="C802" t="str">
            <v>USA &amp; Canada</v>
          </cell>
          <cell r="D802">
            <v>0</v>
          </cell>
          <cell r="E802">
            <v>51</v>
          </cell>
          <cell r="F802">
            <v>51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>
            <v>569</v>
          </cell>
          <cell r="B803" t="str">
            <v>Smith Valley</v>
          </cell>
          <cell r="C803" t="str">
            <v>USA &amp; Canada</v>
          </cell>
          <cell r="D803">
            <v>0</v>
          </cell>
          <cell r="E803">
            <v>34</v>
          </cell>
          <cell r="F803">
            <v>32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-2</v>
          </cell>
        </row>
        <row r="804">
          <cell r="A804">
            <v>570</v>
          </cell>
          <cell r="B804" t="str">
            <v>Sparks</v>
          </cell>
          <cell r="C804" t="str">
            <v>USA &amp; Canada</v>
          </cell>
          <cell r="D804">
            <v>0</v>
          </cell>
          <cell r="E804">
            <v>101</v>
          </cell>
          <cell r="F804">
            <v>103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2</v>
          </cell>
        </row>
        <row r="805">
          <cell r="A805">
            <v>571</v>
          </cell>
          <cell r="B805" t="str">
            <v>Tahoe-Douglas</v>
          </cell>
          <cell r="C805" t="str">
            <v>USA &amp; Canada</v>
          </cell>
          <cell r="D805">
            <v>0</v>
          </cell>
          <cell r="E805">
            <v>51</v>
          </cell>
          <cell r="F805">
            <v>47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-4</v>
          </cell>
        </row>
        <row r="806">
          <cell r="A806">
            <v>572</v>
          </cell>
          <cell r="B806" t="str">
            <v>Tonopah</v>
          </cell>
          <cell r="C806" t="str">
            <v>USA &amp; Canada</v>
          </cell>
          <cell r="D806">
            <v>0</v>
          </cell>
          <cell r="E806">
            <v>17</v>
          </cell>
          <cell r="F806">
            <v>20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3</v>
          </cell>
        </row>
        <row r="807">
          <cell r="A807">
            <v>573</v>
          </cell>
          <cell r="B807" t="str">
            <v>Yerington</v>
          </cell>
          <cell r="C807" t="str">
            <v>USA &amp; Canada</v>
          </cell>
          <cell r="D807">
            <v>0</v>
          </cell>
          <cell r="E807">
            <v>40</v>
          </cell>
          <cell r="F807">
            <v>39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-1</v>
          </cell>
        </row>
        <row r="808">
          <cell r="A808">
            <v>696</v>
          </cell>
          <cell r="B808" t="str">
            <v>Bishop</v>
          </cell>
          <cell r="C808" t="str">
            <v>USA &amp; Canada</v>
          </cell>
          <cell r="D808">
            <v>0</v>
          </cell>
          <cell r="E808">
            <v>27</v>
          </cell>
          <cell r="F808">
            <v>28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708</v>
          </cell>
          <cell r="B809" t="str">
            <v>Mammoth Lakes</v>
          </cell>
          <cell r="C809" t="str">
            <v>USA &amp; Canada</v>
          </cell>
          <cell r="D809">
            <v>0</v>
          </cell>
          <cell r="E809">
            <v>17</v>
          </cell>
          <cell r="F809">
            <v>21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4</v>
          </cell>
        </row>
        <row r="810">
          <cell r="A810">
            <v>21034</v>
          </cell>
          <cell r="B810" t="str">
            <v>Reno Central</v>
          </cell>
          <cell r="C810" t="str">
            <v>USA &amp; Canada</v>
          </cell>
          <cell r="D810">
            <v>0</v>
          </cell>
          <cell r="E810">
            <v>67</v>
          </cell>
          <cell r="F810">
            <v>76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9</v>
          </cell>
        </row>
        <row r="811">
          <cell r="A811">
            <v>21329</v>
          </cell>
          <cell r="B811" t="str">
            <v>Amador Upcountry (Pioneer)</v>
          </cell>
          <cell r="C811" t="str">
            <v>USA &amp; Canada</v>
          </cell>
          <cell r="D811">
            <v>0</v>
          </cell>
          <cell r="E811">
            <v>22</v>
          </cell>
          <cell r="F811">
            <v>22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>
            <v>21951</v>
          </cell>
          <cell r="B812" t="str">
            <v>Auburn Gold Country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29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-1</v>
          </cell>
        </row>
        <row r="813">
          <cell r="A813">
            <v>24986</v>
          </cell>
          <cell r="B813" t="str">
            <v>Ione</v>
          </cell>
          <cell r="C813" t="str">
            <v>USA &amp; Canada</v>
          </cell>
          <cell r="D813">
            <v>0</v>
          </cell>
          <cell r="E813">
            <v>27</v>
          </cell>
          <cell r="F813">
            <v>25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-2</v>
          </cell>
        </row>
        <row r="814">
          <cell r="A814">
            <v>26317</v>
          </cell>
          <cell r="B814" t="str">
            <v>Reno Sunrise</v>
          </cell>
          <cell r="C814" t="str">
            <v>USA &amp; Canada</v>
          </cell>
          <cell r="D814">
            <v>0</v>
          </cell>
          <cell r="E814">
            <v>44</v>
          </cell>
          <cell r="F814">
            <v>43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-1</v>
          </cell>
        </row>
        <row r="815">
          <cell r="A815">
            <v>26617</v>
          </cell>
          <cell r="B815" t="str">
            <v>Elko Desert Sunrise Rotary</v>
          </cell>
          <cell r="C815" t="str">
            <v>USA &amp; Canada</v>
          </cell>
          <cell r="D815">
            <v>0</v>
          </cell>
          <cell r="E815">
            <v>25</v>
          </cell>
          <cell r="F815">
            <v>26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1</v>
          </cell>
        </row>
        <row r="816">
          <cell r="A816">
            <v>27616</v>
          </cell>
          <cell r="B816" t="str">
            <v>Nevada City 49er Breakfast</v>
          </cell>
          <cell r="C816" t="str">
            <v>USA &amp; Canada</v>
          </cell>
          <cell r="D816">
            <v>0</v>
          </cell>
          <cell r="E816">
            <v>76</v>
          </cell>
          <cell r="F816">
            <v>70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-6</v>
          </cell>
        </row>
        <row r="817">
          <cell r="A817">
            <v>29041</v>
          </cell>
          <cell r="B817" t="str">
            <v>Chester</v>
          </cell>
          <cell r="C817" t="str">
            <v>USA &amp; Canada</v>
          </cell>
          <cell r="D817">
            <v>0</v>
          </cell>
          <cell r="E817">
            <v>13</v>
          </cell>
          <cell r="F817">
            <v>11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-2</v>
          </cell>
        </row>
        <row r="818">
          <cell r="A818">
            <v>29308</v>
          </cell>
          <cell r="B818" t="str">
            <v>Penn Valley</v>
          </cell>
          <cell r="C818" t="str">
            <v>USA &amp; Canada</v>
          </cell>
          <cell r="D818">
            <v>0</v>
          </cell>
          <cell r="E818">
            <v>37</v>
          </cell>
          <cell r="F818">
            <v>37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>
            <v>29467</v>
          </cell>
          <cell r="B819" t="str">
            <v>Truckee Sunrise</v>
          </cell>
          <cell r="C819" t="str">
            <v>USA &amp; Canada</v>
          </cell>
          <cell r="D819">
            <v>0</v>
          </cell>
          <cell r="E819">
            <v>14</v>
          </cell>
          <cell r="F819">
            <v>14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>
            <v>29911</v>
          </cell>
          <cell r="B820" t="str">
            <v>Cap City Passport</v>
          </cell>
          <cell r="C820" t="str">
            <v>USA &amp; Canada</v>
          </cell>
          <cell r="D820">
            <v>0</v>
          </cell>
          <cell r="E820">
            <v>4</v>
          </cell>
          <cell r="F820">
            <v>4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>
            <v>30579</v>
          </cell>
          <cell r="B821" t="str">
            <v>Sierra Passport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18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2</v>
          </cell>
        </row>
        <row r="822">
          <cell r="A822">
            <v>50115</v>
          </cell>
          <cell r="B822" t="str">
            <v>Tahoe-Incline</v>
          </cell>
          <cell r="C822" t="str">
            <v>USA &amp; Canada</v>
          </cell>
          <cell r="D822">
            <v>0</v>
          </cell>
          <cell r="E822">
            <v>61</v>
          </cell>
          <cell r="F822">
            <v>62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1</v>
          </cell>
        </row>
        <row r="823">
          <cell r="A823">
            <v>50455</v>
          </cell>
          <cell r="B823" t="str">
            <v>Alturas Sunrise</v>
          </cell>
          <cell r="C823" t="str">
            <v>USA &amp; Canada</v>
          </cell>
          <cell r="D823">
            <v>0</v>
          </cell>
          <cell r="E823">
            <v>16</v>
          </cell>
          <cell r="F823">
            <v>15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-1</v>
          </cell>
        </row>
        <row r="824">
          <cell r="A824">
            <v>51057</v>
          </cell>
          <cell r="B824" t="str">
            <v>Bishop Sunrise</v>
          </cell>
          <cell r="C824" t="str">
            <v>USA &amp; Canada</v>
          </cell>
          <cell r="D824">
            <v>0</v>
          </cell>
          <cell r="E824">
            <v>30</v>
          </cell>
          <cell r="F824">
            <v>33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3</v>
          </cell>
        </row>
        <row r="825">
          <cell r="A825">
            <v>57664</v>
          </cell>
          <cell r="B825" t="str">
            <v>Susanville Sunrise</v>
          </cell>
          <cell r="C825" t="str">
            <v>USA &amp; Canada</v>
          </cell>
          <cell r="D825">
            <v>0</v>
          </cell>
          <cell r="E825">
            <v>33</v>
          </cell>
          <cell r="F825">
            <v>34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</row>
        <row r="826">
          <cell r="A826">
            <v>58704</v>
          </cell>
          <cell r="B826" t="str">
            <v>Grass Valley South</v>
          </cell>
          <cell r="C826" t="str">
            <v>USA &amp; Canada</v>
          </cell>
          <cell r="D826">
            <v>0</v>
          </cell>
          <cell r="E826">
            <v>27</v>
          </cell>
          <cell r="F826">
            <v>29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2</v>
          </cell>
        </row>
        <row r="827">
          <cell r="A827">
            <v>66916</v>
          </cell>
          <cell r="B827" t="str">
            <v>Reno Centennial Sunset</v>
          </cell>
          <cell r="C827" t="str">
            <v>USA &amp; Canada</v>
          </cell>
          <cell r="D827">
            <v>0</v>
          </cell>
          <cell r="E827">
            <v>37</v>
          </cell>
          <cell r="F827">
            <v>38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1</v>
          </cell>
        </row>
        <row r="828">
          <cell r="A828">
            <v>68274</v>
          </cell>
          <cell r="B828" t="str">
            <v>Sparks Centennial Sunrise</v>
          </cell>
          <cell r="C828" t="str">
            <v>USA &amp; Canada</v>
          </cell>
          <cell r="D828">
            <v>0</v>
          </cell>
          <cell r="E828">
            <v>28</v>
          </cell>
          <cell r="F828">
            <v>32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</v>
          </cell>
        </row>
        <row r="829">
          <cell r="A829">
            <v>73840</v>
          </cell>
          <cell r="B829" t="str">
            <v>Fernley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33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2</v>
          </cell>
        </row>
        <row r="830">
          <cell r="A830">
            <v>75202</v>
          </cell>
          <cell r="B830" t="str">
            <v>Plymouth-Foothills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1</v>
          </cell>
        </row>
        <row r="831">
          <cell r="A831">
            <v>76845</v>
          </cell>
          <cell r="B831" t="str">
            <v>Winnemucca</v>
          </cell>
          <cell r="C831" t="str">
            <v>USA &amp; Canada</v>
          </cell>
          <cell r="D831">
            <v>0</v>
          </cell>
          <cell r="E831">
            <v>35</v>
          </cell>
          <cell r="F831">
            <v>37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</v>
          </cell>
        </row>
        <row r="832">
          <cell r="A832">
            <v>82762</v>
          </cell>
          <cell r="B832" t="str">
            <v>Reno Midtown</v>
          </cell>
          <cell r="C832" t="str">
            <v>USA &amp; Canada</v>
          </cell>
          <cell r="D832">
            <v>0</v>
          </cell>
          <cell r="E832">
            <v>35</v>
          </cell>
          <cell r="F832">
            <v>34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-1</v>
          </cell>
        </row>
        <row r="833">
          <cell r="A833">
            <v>86799</v>
          </cell>
          <cell r="B833" t="str">
            <v>Auburn Sunset</v>
          </cell>
          <cell r="C833" t="str">
            <v>USA &amp; Canada</v>
          </cell>
          <cell r="D833">
            <v>0</v>
          </cell>
          <cell r="E833">
            <v>18</v>
          </cell>
          <cell r="F833">
            <v>16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-2</v>
          </cell>
        </row>
        <row r="834">
          <cell r="A834">
            <v>87456</v>
          </cell>
          <cell r="B834" t="str">
            <v>E-Club of District 5190</v>
          </cell>
          <cell r="C834" t="str">
            <v>USA &amp; Canada</v>
          </cell>
          <cell r="D834">
            <v>0</v>
          </cell>
          <cell r="E834">
            <v>21</v>
          </cell>
          <cell r="F834">
            <v>22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1</v>
          </cell>
        </row>
        <row r="835">
          <cell r="A835">
            <v>89249</v>
          </cell>
          <cell r="B835" t="str">
            <v>Passport to Amador</v>
          </cell>
          <cell r="C835" t="str">
            <v>USA &amp; Canada</v>
          </cell>
          <cell r="D835">
            <v>0</v>
          </cell>
          <cell r="E835">
            <v>36</v>
          </cell>
          <cell r="F835">
            <v>32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-4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2247</v>
          </cell>
          <cell r="F836">
            <v>2249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2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5190</v>
          </cell>
          <cell r="B844">
            <v>0</v>
          </cell>
          <cell r="C844">
            <v>0</v>
          </cell>
          <cell r="D844">
            <v>2247</v>
          </cell>
          <cell r="E844">
            <v>0</v>
          </cell>
          <cell r="F844">
            <v>0</v>
          </cell>
          <cell r="G844">
            <v>2249</v>
          </cell>
          <cell r="H844">
            <v>0</v>
          </cell>
          <cell r="I844">
            <v>2</v>
          </cell>
          <cell r="J844">
            <v>0</v>
          </cell>
          <cell r="K844">
            <v>0</v>
          </cell>
        </row>
        <row r="846">
          <cell r="A846" t="str">
            <v>District ID 5220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574</v>
          </cell>
          <cell r="B848" t="str">
            <v>Angels-Murphys</v>
          </cell>
          <cell r="C848" t="str">
            <v>USA &amp; Canada</v>
          </cell>
          <cell r="D848">
            <v>0</v>
          </cell>
          <cell r="E848">
            <v>41</v>
          </cell>
          <cell r="F848">
            <v>42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1</v>
          </cell>
        </row>
        <row r="849">
          <cell r="A849">
            <v>575</v>
          </cell>
          <cell r="B849" t="str">
            <v>Arnold</v>
          </cell>
          <cell r="C849" t="str">
            <v>USA &amp; Canada</v>
          </cell>
          <cell r="D849">
            <v>0</v>
          </cell>
          <cell r="E849">
            <v>8</v>
          </cell>
          <cell r="F849">
            <v>7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-1</v>
          </cell>
        </row>
        <row r="850">
          <cell r="A850">
            <v>576</v>
          </cell>
          <cell r="B850" t="str">
            <v>Atwater</v>
          </cell>
          <cell r="C850" t="str">
            <v>USA &amp; Canada</v>
          </cell>
          <cell r="D850">
            <v>0</v>
          </cell>
          <cell r="E850">
            <v>30</v>
          </cell>
          <cell r="F850">
            <v>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>
            <v>577</v>
          </cell>
          <cell r="B851" t="str">
            <v>Ceres</v>
          </cell>
          <cell r="C851" t="str">
            <v>USA &amp; Canada</v>
          </cell>
          <cell r="D851">
            <v>0</v>
          </cell>
          <cell r="E851">
            <v>32</v>
          </cell>
          <cell r="F851">
            <v>34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2</v>
          </cell>
        </row>
        <row r="852">
          <cell r="A852">
            <v>578</v>
          </cell>
          <cell r="B852" t="str">
            <v>Chowchilla</v>
          </cell>
          <cell r="C852" t="str">
            <v>USA &amp; Canada</v>
          </cell>
          <cell r="D852">
            <v>0</v>
          </cell>
          <cell r="E852">
            <v>19</v>
          </cell>
          <cell r="F852">
            <v>19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>
            <v>580</v>
          </cell>
          <cell r="B853" t="str">
            <v>Gustine</v>
          </cell>
          <cell r="C853" t="str">
            <v>USA &amp; Canada</v>
          </cell>
          <cell r="D853">
            <v>0</v>
          </cell>
          <cell r="E853">
            <v>14</v>
          </cell>
          <cell r="F853">
            <v>14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582</v>
          </cell>
          <cell r="B854" t="str">
            <v>Livingston</v>
          </cell>
          <cell r="C854" t="str">
            <v>USA &amp; Canada</v>
          </cell>
          <cell r="D854">
            <v>0</v>
          </cell>
          <cell r="E854">
            <v>14</v>
          </cell>
          <cell r="F854">
            <v>14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>
            <v>583</v>
          </cell>
          <cell r="B855" t="str">
            <v>Lodi</v>
          </cell>
          <cell r="C855" t="str">
            <v>USA &amp; Canada</v>
          </cell>
          <cell r="D855">
            <v>0</v>
          </cell>
          <cell r="E855">
            <v>64</v>
          </cell>
          <cell r="F855">
            <v>64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>
            <v>584</v>
          </cell>
          <cell r="B856" t="str">
            <v>Lodi Tokay</v>
          </cell>
          <cell r="C856" t="str">
            <v>USA &amp; Canada</v>
          </cell>
          <cell r="D856">
            <v>0</v>
          </cell>
          <cell r="E856">
            <v>36</v>
          </cell>
          <cell r="F856">
            <v>36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>
            <v>585</v>
          </cell>
          <cell r="B857" t="str">
            <v>Los Banos</v>
          </cell>
          <cell r="C857" t="str">
            <v>USA &amp; Canada</v>
          </cell>
          <cell r="D857">
            <v>0</v>
          </cell>
          <cell r="E857">
            <v>31</v>
          </cell>
          <cell r="F857">
            <v>33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</v>
          </cell>
        </row>
        <row r="858">
          <cell r="A858">
            <v>586</v>
          </cell>
          <cell r="B858" t="str">
            <v>Madera</v>
          </cell>
          <cell r="C858" t="str">
            <v>USA &amp; Canada</v>
          </cell>
          <cell r="D858">
            <v>0</v>
          </cell>
          <cell r="E858">
            <v>70</v>
          </cell>
          <cell r="F858">
            <v>73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3</v>
          </cell>
        </row>
        <row r="859">
          <cell r="A859">
            <v>587</v>
          </cell>
          <cell r="B859" t="str">
            <v>Madera Sunrise</v>
          </cell>
          <cell r="C859" t="str">
            <v>USA &amp; Canada</v>
          </cell>
          <cell r="D859">
            <v>0</v>
          </cell>
          <cell r="E859">
            <v>50</v>
          </cell>
          <cell r="F859">
            <v>50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>
            <v>588</v>
          </cell>
          <cell r="B860" t="str">
            <v>Manteca</v>
          </cell>
          <cell r="C860" t="str">
            <v>USA &amp; Canada</v>
          </cell>
          <cell r="D860">
            <v>0</v>
          </cell>
          <cell r="E860">
            <v>45</v>
          </cell>
          <cell r="F860">
            <v>41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-4</v>
          </cell>
        </row>
        <row r="861">
          <cell r="A861">
            <v>589</v>
          </cell>
          <cell r="B861" t="str">
            <v>Mariposa Yosemite</v>
          </cell>
          <cell r="C861" t="str">
            <v>USA &amp; Canada</v>
          </cell>
          <cell r="D861">
            <v>0</v>
          </cell>
          <cell r="E861">
            <v>59</v>
          </cell>
          <cell r="F861">
            <v>59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590</v>
          </cell>
          <cell r="B862" t="str">
            <v>Merced</v>
          </cell>
          <cell r="C862" t="str">
            <v>USA &amp; Canada</v>
          </cell>
          <cell r="D862">
            <v>0</v>
          </cell>
          <cell r="E862">
            <v>77</v>
          </cell>
          <cell r="F862">
            <v>62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-15</v>
          </cell>
        </row>
        <row r="863">
          <cell r="A863">
            <v>591</v>
          </cell>
          <cell r="B863" t="str">
            <v>Modesto</v>
          </cell>
          <cell r="C863" t="str">
            <v>USA &amp; Canada</v>
          </cell>
          <cell r="D863">
            <v>0</v>
          </cell>
          <cell r="E863">
            <v>200</v>
          </cell>
          <cell r="F863">
            <v>225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25</v>
          </cell>
        </row>
        <row r="864">
          <cell r="A864">
            <v>592</v>
          </cell>
          <cell r="B864" t="str">
            <v>Modesto Gateway</v>
          </cell>
          <cell r="C864" t="str">
            <v>USA &amp; Canada</v>
          </cell>
          <cell r="D864">
            <v>0</v>
          </cell>
          <cell r="E864">
            <v>17</v>
          </cell>
          <cell r="F864">
            <v>17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>
            <v>593</v>
          </cell>
          <cell r="B865" t="str">
            <v>Modesto Metro</v>
          </cell>
          <cell r="C865" t="str">
            <v>USA &amp; Canada</v>
          </cell>
          <cell r="D865">
            <v>0</v>
          </cell>
          <cell r="E865">
            <v>25</v>
          </cell>
          <cell r="F865">
            <v>25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>
            <v>594</v>
          </cell>
          <cell r="B866" t="str">
            <v>Newman</v>
          </cell>
          <cell r="C866" t="str">
            <v>USA &amp; Canada</v>
          </cell>
          <cell r="D866">
            <v>0</v>
          </cell>
          <cell r="E866">
            <v>18</v>
          </cell>
          <cell r="F866">
            <v>19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1</v>
          </cell>
        </row>
        <row r="867">
          <cell r="A867">
            <v>596</v>
          </cell>
          <cell r="B867" t="str">
            <v>North Stockton</v>
          </cell>
          <cell r="C867" t="str">
            <v>USA &amp; Canada</v>
          </cell>
          <cell r="D867">
            <v>0</v>
          </cell>
          <cell r="E867">
            <v>62</v>
          </cell>
          <cell r="F867">
            <v>63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597</v>
          </cell>
          <cell r="B868" t="str">
            <v>Oakdale</v>
          </cell>
          <cell r="C868" t="str">
            <v>USA &amp; Canada</v>
          </cell>
          <cell r="D868">
            <v>0</v>
          </cell>
          <cell r="E868">
            <v>38</v>
          </cell>
          <cell r="F868">
            <v>35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-3</v>
          </cell>
        </row>
        <row r="869">
          <cell r="A869">
            <v>598</v>
          </cell>
          <cell r="B869" t="str">
            <v>Oakhurst Sierra</v>
          </cell>
          <cell r="C869" t="str">
            <v>USA &amp; Canada</v>
          </cell>
          <cell r="D869">
            <v>0</v>
          </cell>
          <cell r="E869">
            <v>42</v>
          </cell>
          <cell r="F869">
            <v>45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3</v>
          </cell>
        </row>
        <row r="870">
          <cell r="A870">
            <v>599</v>
          </cell>
          <cell r="B870" t="str">
            <v>Patterson</v>
          </cell>
          <cell r="C870" t="str">
            <v>USA &amp; Canada</v>
          </cell>
          <cell r="D870">
            <v>0</v>
          </cell>
          <cell r="E870">
            <v>19</v>
          </cell>
          <cell r="F870">
            <v>18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-1</v>
          </cell>
        </row>
        <row r="871">
          <cell r="A871">
            <v>600</v>
          </cell>
          <cell r="B871" t="str">
            <v>Ripon</v>
          </cell>
          <cell r="C871" t="str">
            <v>USA &amp; Canada</v>
          </cell>
          <cell r="D871">
            <v>0</v>
          </cell>
          <cell r="E871">
            <v>32</v>
          </cell>
          <cell r="F871">
            <v>31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-1</v>
          </cell>
        </row>
        <row r="872">
          <cell r="A872">
            <v>602</v>
          </cell>
          <cell r="B872" t="str">
            <v>Sonora</v>
          </cell>
          <cell r="C872" t="str">
            <v>USA &amp; Canada</v>
          </cell>
          <cell r="D872">
            <v>0</v>
          </cell>
          <cell r="E872">
            <v>22</v>
          </cell>
          <cell r="F872">
            <v>28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6</v>
          </cell>
        </row>
        <row r="873">
          <cell r="A873">
            <v>603</v>
          </cell>
          <cell r="B873" t="str">
            <v>Sonora 49'er</v>
          </cell>
          <cell r="C873" t="str">
            <v>USA &amp; Canada</v>
          </cell>
          <cell r="D873">
            <v>0</v>
          </cell>
          <cell r="E873">
            <v>18</v>
          </cell>
          <cell r="F873">
            <v>17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604</v>
          </cell>
          <cell r="B874" t="str">
            <v>Stockton</v>
          </cell>
          <cell r="C874" t="str">
            <v>USA &amp; Canada</v>
          </cell>
          <cell r="D874">
            <v>0</v>
          </cell>
          <cell r="E874">
            <v>167</v>
          </cell>
          <cell r="F874">
            <v>166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606</v>
          </cell>
          <cell r="B875" t="str">
            <v>Stockton Pacific</v>
          </cell>
          <cell r="C875" t="str">
            <v>USA &amp; Canada</v>
          </cell>
          <cell r="D875">
            <v>0</v>
          </cell>
          <cell r="E875">
            <v>25</v>
          </cell>
          <cell r="F875">
            <v>22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-3</v>
          </cell>
        </row>
        <row r="876">
          <cell r="A876">
            <v>607</v>
          </cell>
          <cell r="B876" t="str">
            <v>Tracy</v>
          </cell>
          <cell r="C876" t="str">
            <v>USA &amp; Canada</v>
          </cell>
          <cell r="D876">
            <v>0</v>
          </cell>
          <cell r="E876">
            <v>33</v>
          </cell>
          <cell r="F876">
            <v>30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-3</v>
          </cell>
        </row>
        <row r="877">
          <cell r="A877">
            <v>608</v>
          </cell>
          <cell r="B877" t="str">
            <v>Turlock</v>
          </cell>
          <cell r="C877" t="str">
            <v>USA &amp; Canada</v>
          </cell>
          <cell r="D877">
            <v>0</v>
          </cell>
          <cell r="E877">
            <v>88</v>
          </cell>
          <cell r="F877">
            <v>88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609</v>
          </cell>
          <cell r="B878" t="str">
            <v>Twain Harte</v>
          </cell>
          <cell r="C878" t="str">
            <v>USA &amp; Canada</v>
          </cell>
          <cell r="D878">
            <v>0</v>
          </cell>
          <cell r="E878">
            <v>25</v>
          </cell>
          <cell r="F878">
            <v>25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>
            <v>21464</v>
          </cell>
          <cell r="B879" t="str">
            <v>Stockton Sunrise</v>
          </cell>
          <cell r="C879" t="str">
            <v>USA &amp; Canada</v>
          </cell>
          <cell r="D879">
            <v>0</v>
          </cell>
          <cell r="E879">
            <v>24</v>
          </cell>
          <cell r="F879">
            <v>23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-1</v>
          </cell>
        </row>
        <row r="880">
          <cell r="A880">
            <v>21743</v>
          </cell>
          <cell r="B880" t="str">
            <v>Turlock Sunrise</v>
          </cell>
          <cell r="C880" t="str">
            <v>USA &amp; Canada</v>
          </cell>
          <cell r="D880">
            <v>0</v>
          </cell>
          <cell r="E880">
            <v>62</v>
          </cell>
          <cell r="F880">
            <v>62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>
            <v>21888</v>
          </cell>
          <cell r="B881" t="str">
            <v>Galt Sunrise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22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-5</v>
          </cell>
        </row>
        <row r="882">
          <cell r="A882">
            <v>22625</v>
          </cell>
          <cell r="B882" t="str">
            <v>Modesto Sunrise</v>
          </cell>
          <cell r="C882" t="str">
            <v>USA &amp; Canada</v>
          </cell>
          <cell r="D882">
            <v>0</v>
          </cell>
          <cell r="E882">
            <v>92</v>
          </cell>
          <cell r="F882">
            <v>92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>
            <v>22798</v>
          </cell>
          <cell r="B883" t="str">
            <v>Merced Sunrise</v>
          </cell>
          <cell r="C883" t="str">
            <v>USA &amp; Canada</v>
          </cell>
          <cell r="D883">
            <v>0</v>
          </cell>
          <cell r="E883">
            <v>45</v>
          </cell>
          <cell r="F883">
            <v>46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1</v>
          </cell>
        </row>
        <row r="884">
          <cell r="A884">
            <v>22934</v>
          </cell>
          <cell r="B884" t="str">
            <v>Tracy Sunrise</v>
          </cell>
          <cell r="C884" t="str">
            <v>USA &amp; Canada</v>
          </cell>
          <cell r="D884">
            <v>0</v>
          </cell>
          <cell r="E884">
            <v>25</v>
          </cell>
          <cell r="F884">
            <v>27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2</v>
          </cell>
        </row>
        <row r="885">
          <cell r="A885">
            <v>23383</v>
          </cell>
          <cell r="B885" t="str">
            <v>Manteca Morning</v>
          </cell>
          <cell r="C885" t="str">
            <v>USA &amp; Canada</v>
          </cell>
          <cell r="D885">
            <v>0</v>
          </cell>
          <cell r="E885">
            <v>7</v>
          </cell>
          <cell r="F885">
            <v>7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>
            <v>24402</v>
          </cell>
          <cell r="B886" t="str">
            <v>Oakhurst Sunrise</v>
          </cell>
          <cell r="C886" t="str">
            <v>USA &amp; Canada</v>
          </cell>
          <cell r="D886">
            <v>0</v>
          </cell>
          <cell r="E886">
            <v>28</v>
          </cell>
          <cell r="F886">
            <v>30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2</v>
          </cell>
        </row>
        <row r="887">
          <cell r="A887">
            <v>24746</v>
          </cell>
          <cell r="B887" t="str">
            <v>Lodi Sunrise</v>
          </cell>
          <cell r="C887" t="str">
            <v>USA &amp; Canada</v>
          </cell>
          <cell r="D887">
            <v>0</v>
          </cell>
          <cell r="E887">
            <v>27</v>
          </cell>
          <cell r="F887">
            <v>30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3</v>
          </cell>
        </row>
        <row r="888">
          <cell r="A888">
            <v>25070</v>
          </cell>
          <cell r="B888" t="str">
            <v>Sonora Sunrise</v>
          </cell>
          <cell r="C888" t="str">
            <v>USA &amp; Canada</v>
          </cell>
          <cell r="D888">
            <v>0</v>
          </cell>
          <cell r="E888">
            <v>25</v>
          </cell>
          <cell r="F888">
            <v>26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1</v>
          </cell>
        </row>
        <row r="889">
          <cell r="A889">
            <v>26914</v>
          </cell>
          <cell r="B889" t="str">
            <v>Groveland</v>
          </cell>
          <cell r="C889" t="str">
            <v>USA &amp; Canada</v>
          </cell>
          <cell r="D889">
            <v>0</v>
          </cell>
          <cell r="E889">
            <v>24</v>
          </cell>
          <cell r="F889">
            <v>25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</v>
          </cell>
        </row>
        <row r="890">
          <cell r="A890">
            <v>27882</v>
          </cell>
          <cell r="B890" t="str">
            <v>Escalon Sunrise</v>
          </cell>
          <cell r="C890" t="str">
            <v>USA &amp; Canada</v>
          </cell>
          <cell r="D890">
            <v>0</v>
          </cell>
          <cell r="E890">
            <v>16</v>
          </cell>
          <cell r="F890">
            <v>16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>
            <v>53574</v>
          </cell>
          <cell r="B891" t="str">
            <v>Salida</v>
          </cell>
          <cell r="C891" t="str">
            <v>USA &amp; Canada</v>
          </cell>
          <cell r="D891">
            <v>0</v>
          </cell>
          <cell r="E891">
            <v>25</v>
          </cell>
          <cell r="F891">
            <v>27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55820</v>
          </cell>
          <cell r="B892" t="str">
            <v>West Calaveras</v>
          </cell>
          <cell r="C892" t="str">
            <v>USA &amp; Canada</v>
          </cell>
          <cell r="D892">
            <v>0</v>
          </cell>
          <cell r="E892">
            <v>19</v>
          </cell>
          <cell r="F892">
            <v>16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-3</v>
          </cell>
        </row>
        <row r="893">
          <cell r="A893">
            <v>58705</v>
          </cell>
          <cell r="B893" t="str">
            <v>Lathrop Sunrise</v>
          </cell>
          <cell r="C893" t="str">
            <v>USA &amp; Canada</v>
          </cell>
          <cell r="D893">
            <v>0</v>
          </cell>
          <cell r="E893">
            <v>13</v>
          </cell>
          <cell r="F893">
            <v>17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4</v>
          </cell>
        </row>
        <row r="894">
          <cell r="A894">
            <v>60408</v>
          </cell>
          <cell r="B894" t="str">
            <v>Oakdale Sunrise</v>
          </cell>
          <cell r="C894" t="str">
            <v>USA &amp; Canada</v>
          </cell>
          <cell r="D894">
            <v>0</v>
          </cell>
          <cell r="E894">
            <v>20</v>
          </cell>
          <cell r="F894">
            <v>14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-6</v>
          </cell>
        </row>
        <row r="895">
          <cell r="A895">
            <v>85404</v>
          </cell>
          <cell r="B895" t="str">
            <v>Winton-Nuevo Latino</v>
          </cell>
          <cell r="C895" t="str">
            <v>USA &amp; Canada</v>
          </cell>
          <cell r="D895">
            <v>0</v>
          </cell>
          <cell r="E895">
            <v>11</v>
          </cell>
          <cell r="F895">
            <v>13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2</v>
          </cell>
        </row>
        <row r="896">
          <cell r="A896">
            <v>88222</v>
          </cell>
          <cell r="B896" t="str">
            <v>Mountain House</v>
          </cell>
          <cell r="C896" t="str">
            <v>USA &amp; Canada</v>
          </cell>
          <cell r="D896">
            <v>0</v>
          </cell>
          <cell r="E896">
            <v>14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9</v>
          </cell>
        </row>
        <row r="897">
          <cell r="A897">
            <v>88764</v>
          </cell>
          <cell r="B897" t="str">
            <v>San Andreas</v>
          </cell>
          <cell r="C897" t="str">
            <v>USA &amp; Canada</v>
          </cell>
          <cell r="D897">
            <v>0</v>
          </cell>
          <cell r="E897">
            <v>17</v>
          </cell>
          <cell r="F897">
            <v>15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-2</v>
          </cell>
        </row>
        <row r="898">
          <cell r="A898">
            <v>89113</v>
          </cell>
          <cell r="B898" t="str">
            <v>Modesto Maharlika</v>
          </cell>
          <cell r="C898" t="str">
            <v>USA &amp; Canada</v>
          </cell>
          <cell r="D898">
            <v>0</v>
          </cell>
          <cell r="E898">
            <v>17</v>
          </cell>
          <cell r="F898">
            <v>16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89394</v>
          </cell>
          <cell r="B899" t="str">
            <v>Central Stockton</v>
          </cell>
          <cell r="C899" t="str">
            <v>USA &amp; Canada</v>
          </cell>
          <cell r="D899">
            <v>0</v>
          </cell>
          <cell r="E899">
            <v>32</v>
          </cell>
          <cell r="F899">
            <v>29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-3</v>
          </cell>
        </row>
        <row r="900">
          <cell r="A900">
            <v>89790</v>
          </cell>
          <cell r="B900" t="str">
            <v>ModestoFlex</v>
          </cell>
          <cell r="C900" t="str">
            <v>USA &amp; Canada</v>
          </cell>
          <cell r="D900">
            <v>0</v>
          </cell>
          <cell r="E900">
            <v>51</v>
          </cell>
          <cell r="F900">
            <v>47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-4</v>
          </cell>
        </row>
        <row r="901">
          <cell r="A901" t="str">
            <v>Existing Club Totals</v>
          </cell>
          <cell r="B901">
            <v>0</v>
          </cell>
          <cell r="C901">
            <v>0</v>
          </cell>
          <cell r="D901">
            <v>0</v>
          </cell>
          <cell r="E901">
            <v>2042</v>
          </cell>
          <cell r="F901">
            <v>2055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13</v>
          </cell>
        </row>
        <row r="903">
          <cell r="A903" t="str">
            <v>No New Clubs Chartered Since 1 July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Club ID</v>
          </cell>
          <cell r="B904" t="str">
            <v>Club Name</v>
          </cell>
          <cell r="C904" t="str">
            <v>Region 14 Name</v>
          </cell>
          <cell r="D904">
            <v>0</v>
          </cell>
          <cell r="E904" t="str">
            <v>Member Count @ 1 July</v>
          </cell>
          <cell r="F904" t="str">
            <v>Member Count @ Current</v>
          </cell>
          <cell r="G904">
            <v>0</v>
          </cell>
          <cell r="H904" t="str">
            <v>Termination Reason</v>
          </cell>
          <cell r="I904">
            <v>0</v>
          </cell>
          <cell r="J904" t="str">
            <v>Termination Date</v>
          </cell>
          <cell r="K904" t="str">
            <v>Net Change from 1 July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New Club Totals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 t="str">
            <v>Member at 1 July</v>
          </cell>
          <cell r="E908">
            <v>0</v>
          </cell>
          <cell r="F908">
            <v>0</v>
          </cell>
          <cell r="G908" t="str">
            <v>Member @ Current</v>
          </cell>
          <cell r="H908">
            <v>0</v>
          </cell>
          <cell r="I908" t="str">
            <v>Net Change from 1 July</v>
          </cell>
          <cell r="J908">
            <v>0</v>
          </cell>
          <cell r="K908">
            <v>0</v>
          </cell>
        </row>
        <row r="909">
          <cell r="A909" t="str">
            <v>Total Performance For District # 5220</v>
          </cell>
          <cell r="B909">
            <v>0</v>
          </cell>
          <cell r="C909">
            <v>0</v>
          </cell>
          <cell r="D909">
            <v>2042</v>
          </cell>
          <cell r="E909">
            <v>0</v>
          </cell>
          <cell r="F909">
            <v>0</v>
          </cell>
          <cell r="G909">
            <v>2055</v>
          </cell>
          <cell r="H909">
            <v>0</v>
          </cell>
          <cell r="I909">
            <v>13</v>
          </cell>
          <cell r="J909">
            <v>0</v>
          </cell>
          <cell r="K909">
            <v>0</v>
          </cell>
        </row>
        <row r="911">
          <cell r="A911" t="str">
            <v>District ID 5230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  <cell r="K912" t="str">
            <v>Net Change from 1 July</v>
          </cell>
        </row>
        <row r="913">
          <cell r="A913">
            <v>611</v>
          </cell>
          <cell r="B913" t="str">
            <v>Avenal</v>
          </cell>
          <cell r="C913" t="str">
            <v>USA &amp; Canada</v>
          </cell>
          <cell r="D913">
            <v>0</v>
          </cell>
          <cell r="E913">
            <v>17</v>
          </cell>
          <cell r="F913">
            <v>18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1</v>
          </cell>
        </row>
        <row r="914">
          <cell r="A914">
            <v>612</v>
          </cell>
          <cell r="B914" t="str">
            <v>Carmel-by-the-Sea</v>
          </cell>
          <cell r="C914" t="str">
            <v>USA &amp; Canada</v>
          </cell>
          <cell r="D914">
            <v>0</v>
          </cell>
          <cell r="E914">
            <v>76</v>
          </cell>
          <cell r="F914">
            <v>77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1</v>
          </cell>
        </row>
        <row r="915">
          <cell r="A915">
            <v>613</v>
          </cell>
          <cell r="B915" t="str">
            <v>Carmel Valley</v>
          </cell>
          <cell r="C915" t="str">
            <v>USA &amp; Canada</v>
          </cell>
          <cell r="D915">
            <v>0</v>
          </cell>
          <cell r="E915">
            <v>33</v>
          </cell>
          <cell r="F915">
            <v>33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>
            <v>614</v>
          </cell>
          <cell r="B916" t="str">
            <v>Castroville</v>
          </cell>
          <cell r="C916" t="str">
            <v>USA &amp; Canada</v>
          </cell>
          <cell r="D916">
            <v>0</v>
          </cell>
          <cell r="E916">
            <v>20</v>
          </cell>
          <cell r="F916">
            <v>16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-4</v>
          </cell>
        </row>
        <row r="917">
          <cell r="A917">
            <v>615</v>
          </cell>
          <cell r="B917" t="str">
            <v>Clovis</v>
          </cell>
          <cell r="C917" t="str">
            <v>USA &amp; Canada</v>
          </cell>
          <cell r="D917">
            <v>0</v>
          </cell>
          <cell r="E917">
            <v>82</v>
          </cell>
          <cell r="F917">
            <v>77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-5</v>
          </cell>
        </row>
        <row r="918">
          <cell r="A918">
            <v>617</v>
          </cell>
          <cell r="B918" t="str">
            <v>Corcoran</v>
          </cell>
          <cell r="C918" t="str">
            <v>USA &amp; Canada</v>
          </cell>
          <cell r="D918">
            <v>0</v>
          </cell>
          <cell r="E918">
            <v>20</v>
          </cell>
          <cell r="F918">
            <v>21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1</v>
          </cell>
        </row>
        <row r="919">
          <cell r="A919">
            <v>618</v>
          </cell>
          <cell r="B919" t="str">
            <v>Dinuba Sunrise</v>
          </cell>
          <cell r="C919" t="str">
            <v>USA &amp; Canada</v>
          </cell>
          <cell r="D919">
            <v>0</v>
          </cell>
          <cell r="E919">
            <v>28</v>
          </cell>
          <cell r="F919">
            <v>28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>
            <v>619</v>
          </cell>
          <cell r="B920" t="str">
            <v>East Fresno</v>
          </cell>
          <cell r="C920" t="str">
            <v>USA &amp; Canada</v>
          </cell>
          <cell r="D920">
            <v>0</v>
          </cell>
          <cell r="E920">
            <v>76</v>
          </cell>
          <cell r="F920">
            <v>77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</v>
          </cell>
        </row>
        <row r="921">
          <cell r="A921">
            <v>620</v>
          </cell>
          <cell r="B921" t="str">
            <v>Fig Garden (Fresno)</v>
          </cell>
          <cell r="C921" t="str">
            <v>USA &amp; Canada</v>
          </cell>
          <cell r="D921">
            <v>0</v>
          </cell>
          <cell r="E921">
            <v>85</v>
          </cell>
          <cell r="F921">
            <v>83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-2</v>
          </cell>
        </row>
        <row r="922">
          <cell r="A922">
            <v>622</v>
          </cell>
          <cell r="B922" t="str">
            <v>Fresno</v>
          </cell>
          <cell r="C922" t="str">
            <v>USA &amp; Canada</v>
          </cell>
          <cell r="D922">
            <v>0</v>
          </cell>
          <cell r="E922">
            <v>250</v>
          </cell>
          <cell r="F922">
            <v>242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-8</v>
          </cell>
        </row>
        <row r="923">
          <cell r="A923">
            <v>623</v>
          </cell>
          <cell r="B923" t="str">
            <v>Fresno Cultural Arts District</v>
          </cell>
          <cell r="C923" t="str">
            <v>USA &amp; Canada</v>
          </cell>
          <cell r="D923">
            <v>0</v>
          </cell>
          <cell r="E923">
            <v>41</v>
          </cell>
          <cell r="F923">
            <v>44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3</v>
          </cell>
        </row>
        <row r="924">
          <cell r="A924">
            <v>624</v>
          </cell>
          <cell r="B924" t="str">
            <v>Gonzales</v>
          </cell>
          <cell r="C924" t="str">
            <v>USA &amp; Canada</v>
          </cell>
          <cell r="D924">
            <v>0</v>
          </cell>
          <cell r="E924">
            <v>17</v>
          </cell>
          <cell r="F924">
            <v>17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>
            <v>625</v>
          </cell>
          <cell r="B925" t="str">
            <v>Greenfield</v>
          </cell>
          <cell r="C925" t="str">
            <v>USA &amp; Canada</v>
          </cell>
          <cell r="D925">
            <v>0</v>
          </cell>
          <cell r="E925">
            <v>10</v>
          </cell>
          <cell r="F925">
            <v>16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6</v>
          </cell>
        </row>
        <row r="926">
          <cell r="A926">
            <v>626</v>
          </cell>
          <cell r="B926" t="str">
            <v>Hanford</v>
          </cell>
          <cell r="C926" t="str">
            <v>USA &amp; Canada</v>
          </cell>
          <cell r="D926">
            <v>0</v>
          </cell>
          <cell r="E926">
            <v>70</v>
          </cell>
          <cell r="F926">
            <v>69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-1</v>
          </cell>
        </row>
        <row r="927">
          <cell r="A927">
            <v>627</v>
          </cell>
          <cell r="B927" t="str">
            <v>Kerman</v>
          </cell>
          <cell r="C927" t="str">
            <v>USA &amp; Canada</v>
          </cell>
          <cell r="D927">
            <v>0</v>
          </cell>
          <cell r="E927">
            <v>25</v>
          </cell>
          <cell r="F927">
            <v>24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-1</v>
          </cell>
        </row>
        <row r="928">
          <cell r="A928">
            <v>628</v>
          </cell>
          <cell r="B928" t="str">
            <v>King City</v>
          </cell>
          <cell r="C928" t="str">
            <v>USA &amp; Canada</v>
          </cell>
          <cell r="D928">
            <v>0</v>
          </cell>
          <cell r="E928">
            <v>49</v>
          </cell>
          <cell r="F928">
            <v>50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629</v>
          </cell>
          <cell r="B929" t="str">
            <v>Kingsburg</v>
          </cell>
          <cell r="C929" t="str">
            <v>USA &amp; Canada</v>
          </cell>
          <cell r="D929">
            <v>0</v>
          </cell>
          <cell r="E929">
            <v>21</v>
          </cell>
          <cell r="F929">
            <v>22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1</v>
          </cell>
        </row>
        <row r="930">
          <cell r="A930">
            <v>630</v>
          </cell>
          <cell r="B930" t="str">
            <v>Lemoore</v>
          </cell>
          <cell r="C930" t="str">
            <v>USA &amp; Canada</v>
          </cell>
          <cell r="D930">
            <v>0</v>
          </cell>
          <cell r="E930">
            <v>23</v>
          </cell>
          <cell r="F930">
            <v>27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4</v>
          </cell>
        </row>
        <row r="931">
          <cell r="A931">
            <v>632</v>
          </cell>
          <cell r="B931" t="str">
            <v>Marina</v>
          </cell>
          <cell r="C931" t="str">
            <v>USA &amp; Canada</v>
          </cell>
          <cell r="D931">
            <v>0</v>
          </cell>
          <cell r="E931">
            <v>17</v>
          </cell>
          <cell r="F931">
            <v>15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-2</v>
          </cell>
        </row>
        <row r="932">
          <cell r="A932">
            <v>633</v>
          </cell>
          <cell r="B932" t="str">
            <v>Monterey</v>
          </cell>
          <cell r="C932" t="str">
            <v>USA &amp; Canada</v>
          </cell>
          <cell r="D932">
            <v>0</v>
          </cell>
          <cell r="E932">
            <v>111</v>
          </cell>
          <cell r="F932">
            <v>108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-3</v>
          </cell>
        </row>
        <row r="933">
          <cell r="A933">
            <v>634</v>
          </cell>
          <cell r="B933" t="str">
            <v>Monterey Peninsula-Sunrise</v>
          </cell>
          <cell r="C933" t="str">
            <v>USA &amp; Canada</v>
          </cell>
          <cell r="D933">
            <v>0</v>
          </cell>
          <cell r="E933">
            <v>23</v>
          </cell>
          <cell r="F933">
            <v>23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>
            <v>635</v>
          </cell>
          <cell r="B934" t="str">
            <v>North Fresno</v>
          </cell>
          <cell r="C934" t="str">
            <v>USA &amp; Canada</v>
          </cell>
          <cell r="D934">
            <v>0</v>
          </cell>
          <cell r="E934">
            <v>85</v>
          </cell>
          <cell r="F934">
            <v>84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</v>
          </cell>
        </row>
        <row r="935">
          <cell r="A935">
            <v>636</v>
          </cell>
          <cell r="B935" t="str">
            <v>Pacific Grove</v>
          </cell>
          <cell r="C935" t="str">
            <v>USA &amp; Canada</v>
          </cell>
          <cell r="D935">
            <v>0</v>
          </cell>
          <cell r="E935">
            <v>59</v>
          </cell>
          <cell r="F935">
            <v>61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2</v>
          </cell>
        </row>
        <row r="936">
          <cell r="A936">
            <v>637</v>
          </cell>
          <cell r="B936" t="str">
            <v>Porterville</v>
          </cell>
          <cell r="C936" t="str">
            <v>USA &amp; Canada</v>
          </cell>
          <cell r="D936">
            <v>0</v>
          </cell>
          <cell r="E936">
            <v>34</v>
          </cell>
          <cell r="F936">
            <v>28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-6</v>
          </cell>
        </row>
        <row r="937">
          <cell r="A937">
            <v>638</v>
          </cell>
          <cell r="B937" t="str">
            <v>Reedley</v>
          </cell>
          <cell r="C937" t="str">
            <v>USA &amp; Canada</v>
          </cell>
          <cell r="D937">
            <v>0</v>
          </cell>
          <cell r="E937">
            <v>33</v>
          </cell>
          <cell r="F937">
            <v>36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3</v>
          </cell>
        </row>
        <row r="938">
          <cell r="A938">
            <v>639</v>
          </cell>
          <cell r="B938" t="str">
            <v>Salinas</v>
          </cell>
          <cell r="C938" t="str">
            <v>USA &amp; Canada</v>
          </cell>
          <cell r="D938">
            <v>0</v>
          </cell>
          <cell r="E938">
            <v>134</v>
          </cell>
          <cell r="F938">
            <v>133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-1</v>
          </cell>
        </row>
        <row r="939">
          <cell r="A939">
            <v>641</v>
          </cell>
          <cell r="B939" t="str">
            <v>Salinas Steinbeck</v>
          </cell>
          <cell r="C939" t="str">
            <v>USA &amp; Canada</v>
          </cell>
          <cell r="D939">
            <v>0</v>
          </cell>
          <cell r="E939">
            <v>34</v>
          </cell>
          <cell r="F939">
            <v>38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4</v>
          </cell>
        </row>
        <row r="940">
          <cell r="A940">
            <v>642</v>
          </cell>
          <cell r="B940" t="str">
            <v>Sanger</v>
          </cell>
          <cell r="C940" t="str">
            <v>USA &amp; Canada</v>
          </cell>
          <cell r="D940">
            <v>0</v>
          </cell>
          <cell r="E940">
            <v>51</v>
          </cell>
          <cell r="F940">
            <v>49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-2</v>
          </cell>
        </row>
        <row r="941">
          <cell r="A941">
            <v>643</v>
          </cell>
          <cell r="B941" t="str">
            <v>Seaside</v>
          </cell>
          <cell r="C941" t="str">
            <v>USA &amp; Canada</v>
          </cell>
          <cell r="D941">
            <v>0</v>
          </cell>
          <cell r="E941">
            <v>12</v>
          </cell>
          <cell r="F941">
            <v>16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</v>
          </cell>
        </row>
        <row r="942">
          <cell r="A942">
            <v>644</v>
          </cell>
          <cell r="B942" t="str">
            <v>Selma</v>
          </cell>
          <cell r="C942" t="str">
            <v>USA &amp; Canada</v>
          </cell>
          <cell r="D942">
            <v>0</v>
          </cell>
          <cell r="E942">
            <v>31</v>
          </cell>
          <cell r="F942">
            <v>33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2</v>
          </cell>
        </row>
        <row r="943">
          <cell r="A943">
            <v>645</v>
          </cell>
          <cell r="B943" t="str">
            <v>Soledad</v>
          </cell>
          <cell r="C943" t="str">
            <v>USA &amp; Canada</v>
          </cell>
          <cell r="D943">
            <v>0</v>
          </cell>
          <cell r="E943">
            <v>20</v>
          </cell>
          <cell r="F943">
            <v>20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>
            <v>646</v>
          </cell>
          <cell r="B944" t="str">
            <v>Tulare</v>
          </cell>
          <cell r="C944" t="str">
            <v>USA &amp; Canada</v>
          </cell>
          <cell r="D944">
            <v>0</v>
          </cell>
          <cell r="E944">
            <v>52</v>
          </cell>
          <cell r="F944">
            <v>52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>
            <v>647</v>
          </cell>
          <cell r="B945" t="str">
            <v>Visalia</v>
          </cell>
          <cell r="C945" t="str">
            <v>USA &amp; Canada</v>
          </cell>
          <cell r="D945">
            <v>0</v>
          </cell>
          <cell r="E945">
            <v>187</v>
          </cell>
          <cell r="F945">
            <v>170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-17</v>
          </cell>
        </row>
        <row r="946">
          <cell r="A946">
            <v>648</v>
          </cell>
          <cell r="B946" t="str">
            <v>Visalia County Center</v>
          </cell>
          <cell r="C946" t="str">
            <v>USA &amp; Canada</v>
          </cell>
          <cell r="D946">
            <v>0</v>
          </cell>
          <cell r="E946">
            <v>97</v>
          </cell>
          <cell r="F946">
            <v>95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-2</v>
          </cell>
        </row>
        <row r="947">
          <cell r="A947">
            <v>649</v>
          </cell>
          <cell r="B947" t="str">
            <v>Woodlake</v>
          </cell>
          <cell r="C947" t="str">
            <v>USA &amp; Canada</v>
          </cell>
          <cell r="D947">
            <v>0</v>
          </cell>
          <cell r="E947">
            <v>18</v>
          </cell>
          <cell r="F947">
            <v>15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-3</v>
          </cell>
        </row>
        <row r="948">
          <cell r="A948">
            <v>21485</v>
          </cell>
          <cell r="B948" t="str">
            <v>Fresno Sunrise</v>
          </cell>
          <cell r="C948" t="str">
            <v>USA &amp; Canada</v>
          </cell>
          <cell r="D948">
            <v>0</v>
          </cell>
          <cell r="E948">
            <v>22</v>
          </cell>
          <cell r="F948">
            <v>22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>
            <v>24749</v>
          </cell>
          <cell r="B949" t="str">
            <v>Corral de Tierra</v>
          </cell>
          <cell r="C949" t="str">
            <v>USA &amp; Canada</v>
          </cell>
          <cell r="D949">
            <v>0</v>
          </cell>
          <cell r="E949">
            <v>34</v>
          </cell>
          <cell r="F949">
            <v>35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1</v>
          </cell>
        </row>
        <row r="950">
          <cell r="A950">
            <v>26156</v>
          </cell>
          <cell r="B950" t="str">
            <v>Visalia Breakfast</v>
          </cell>
          <cell r="C950" t="str">
            <v>USA &amp; Canada</v>
          </cell>
          <cell r="D950">
            <v>0</v>
          </cell>
          <cell r="E950">
            <v>67</v>
          </cell>
          <cell r="F950">
            <v>65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-2</v>
          </cell>
        </row>
        <row r="951">
          <cell r="A951">
            <v>28760</v>
          </cell>
          <cell r="B951" t="str">
            <v>Hanford Sunset</v>
          </cell>
          <cell r="C951" t="str">
            <v>USA &amp; Canada</v>
          </cell>
          <cell r="D951">
            <v>0</v>
          </cell>
          <cell r="E951">
            <v>22</v>
          </cell>
          <cell r="F951">
            <v>20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-2</v>
          </cell>
        </row>
        <row r="952">
          <cell r="A952">
            <v>31403</v>
          </cell>
          <cell r="B952" t="str">
            <v>Auberry-Intermountain</v>
          </cell>
          <cell r="C952" t="str">
            <v>USA &amp; Canada</v>
          </cell>
          <cell r="D952">
            <v>0</v>
          </cell>
          <cell r="E952">
            <v>12</v>
          </cell>
          <cell r="F952">
            <v>12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>
            <v>50222</v>
          </cell>
          <cell r="B953" t="str">
            <v>Porterville Breakfast</v>
          </cell>
          <cell r="C953" t="str">
            <v>USA &amp; Canada</v>
          </cell>
          <cell r="D953">
            <v>0</v>
          </cell>
          <cell r="E953">
            <v>37</v>
          </cell>
          <cell r="F953">
            <v>39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</v>
          </cell>
        </row>
        <row r="954">
          <cell r="A954">
            <v>50550</v>
          </cell>
          <cell r="B954" t="str">
            <v>Tulare Sunrise</v>
          </cell>
          <cell r="C954" t="str">
            <v>USA &amp; Canada</v>
          </cell>
          <cell r="D954">
            <v>0</v>
          </cell>
          <cell r="E954">
            <v>14</v>
          </cell>
          <cell r="F954">
            <v>14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58187</v>
          </cell>
          <cell r="B955" t="str">
            <v>Firebaugh</v>
          </cell>
          <cell r="C955" t="str">
            <v>USA &amp; Canada</v>
          </cell>
          <cell r="D955">
            <v>0</v>
          </cell>
          <cell r="E955">
            <v>25</v>
          </cell>
          <cell r="F955">
            <v>27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2</v>
          </cell>
        </row>
        <row r="956">
          <cell r="A956">
            <v>67695</v>
          </cell>
          <cell r="B956" t="str">
            <v>Monterey Pacific</v>
          </cell>
          <cell r="C956" t="str">
            <v>USA &amp; Canada</v>
          </cell>
          <cell r="D956">
            <v>0</v>
          </cell>
          <cell r="E956">
            <v>23</v>
          </cell>
          <cell r="F956">
            <v>22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-1</v>
          </cell>
        </row>
        <row r="957">
          <cell r="A957">
            <v>67696</v>
          </cell>
          <cell r="B957" t="str">
            <v>Visalia Sunset</v>
          </cell>
          <cell r="C957" t="str">
            <v>USA &amp; Canada</v>
          </cell>
          <cell r="D957">
            <v>0</v>
          </cell>
          <cell r="E957">
            <v>44</v>
          </cell>
          <cell r="F957">
            <v>42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-2</v>
          </cell>
        </row>
        <row r="958">
          <cell r="A958">
            <v>75622</v>
          </cell>
          <cell r="B958" t="str">
            <v>E-Club of Peninsula</v>
          </cell>
          <cell r="C958" t="str">
            <v>USA &amp; Canada</v>
          </cell>
          <cell r="D958">
            <v>0</v>
          </cell>
          <cell r="E958">
            <v>7</v>
          </cell>
          <cell r="F958">
            <v>0</v>
          </cell>
          <cell r="G958">
            <v>0</v>
          </cell>
          <cell r="H958" t="str">
            <v xml:space="preserve"> Club Resignation/Disband</v>
          </cell>
          <cell r="I958">
            <v>0</v>
          </cell>
          <cell r="J958" t="str">
            <v>07-Nov-2019</v>
          </cell>
          <cell r="K958">
            <v>-7</v>
          </cell>
        </row>
        <row r="959">
          <cell r="A959">
            <v>76145</v>
          </cell>
          <cell r="B959" t="str">
            <v>Fresno Latino</v>
          </cell>
          <cell r="C959" t="str">
            <v>USA &amp; Canada</v>
          </cell>
          <cell r="D959">
            <v>0</v>
          </cell>
          <cell r="E959">
            <v>9</v>
          </cell>
          <cell r="F959">
            <v>5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82562</v>
          </cell>
          <cell r="B960" t="str">
            <v>Salinas Alisal</v>
          </cell>
          <cell r="C960" t="str">
            <v>USA &amp; Canada</v>
          </cell>
          <cell r="D960">
            <v>0</v>
          </cell>
          <cell r="E960">
            <v>30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3</v>
          </cell>
        </row>
        <row r="961">
          <cell r="A961">
            <v>82996</v>
          </cell>
          <cell r="B961" t="str">
            <v>Earlimart</v>
          </cell>
          <cell r="C961" t="str">
            <v>USA &amp; Canada</v>
          </cell>
          <cell r="D961">
            <v>0</v>
          </cell>
          <cell r="E961">
            <v>14</v>
          </cell>
          <cell r="F961">
            <v>12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-2</v>
          </cell>
        </row>
        <row r="962">
          <cell r="A962">
            <v>83417</v>
          </cell>
          <cell r="B962" t="str">
            <v>Visalia Latino</v>
          </cell>
          <cell r="C962" t="str">
            <v>USA &amp; Canada</v>
          </cell>
          <cell r="D962">
            <v>0</v>
          </cell>
          <cell r="E962">
            <v>24</v>
          </cell>
          <cell r="F962">
            <v>18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-6</v>
          </cell>
        </row>
        <row r="963">
          <cell r="A963">
            <v>84368</v>
          </cell>
          <cell r="B963" t="str">
            <v>Fresno Sunset</v>
          </cell>
          <cell r="C963" t="str">
            <v>USA &amp; Canada</v>
          </cell>
          <cell r="D963">
            <v>0</v>
          </cell>
          <cell r="E963">
            <v>20</v>
          </cell>
          <cell r="F963">
            <v>18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-2</v>
          </cell>
        </row>
        <row r="964">
          <cell r="A964">
            <v>84372</v>
          </cell>
          <cell r="B964" t="str">
            <v>Monterey Cannery Row</v>
          </cell>
          <cell r="C964" t="str">
            <v>USA &amp; Canada</v>
          </cell>
          <cell r="D964">
            <v>0</v>
          </cell>
          <cell r="E964">
            <v>21</v>
          </cell>
          <cell r="F964">
            <v>20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-1</v>
          </cell>
        </row>
        <row r="965">
          <cell r="A965">
            <v>86030</v>
          </cell>
          <cell r="B965" t="str">
            <v>Salinas Santa Lucia</v>
          </cell>
          <cell r="C965" t="str">
            <v>USA &amp; Canada</v>
          </cell>
          <cell r="D965">
            <v>0</v>
          </cell>
          <cell r="E965">
            <v>46</v>
          </cell>
          <cell r="F965">
            <v>50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4</v>
          </cell>
        </row>
        <row r="966">
          <cell r="A966">
            <v>87770</v>
          </cell>
          <cell r="B966" t="str">
            <v>Parlier</v>
          </cell>
          <cell r="C966" t="str">
            <v>USA &amp; Canada</v>
          </cell>
          <cell r="D966">
            <v>0</v>
          </cell>
          <cell r="E966">
            <v>12</v>
          </cell>
          <cell r="F966">
            <v>12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>
            <v>88684</v>
          </cell>
          <cell r="B967" t="str">
            <v>Carmel Sunset</v>
          </cell>
          <cell r="C967" t="str">
            <v>USA &amp; Canada</v>
          </cell>
          <cell r="D967">
            <v>0</v>
          </cell>
          <cell r="E967">
            <v>11</v>
          </cell>
          <cell r="F967">
            <v>11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>
            <v>89876</v>
          </cell>
          <cell r="B968" t="str">
            <v>Salinas Valley</v>
          </cell>
          <cell r="C968" t="str">
            <v>USA &amp; Canada</v>
          </cell>
          <cell r="D968">
            <v>0</v>
          </cell>
          <cell r="E968">
            <v>50</v>
          </cell>
          <cell r="F968">
            <v>39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-11</v>
          </cell>
        </row>
        <row r="969">
          <cell r="A969">
            <v>90036</v>
          </cell>
          <cell r="B969" t="str">
            <v>Lindsay Foothill</v>
          </cell>
          <cell r="C969" t="str">
            <v>USA &amp; Canada</v>
          </cell>
          <cell r="D969">
            <v>0</v>
          </cell>
          <cell r="E969">
            <v>17</v>
          </cell>
          <cell r="F969">
            <v>13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-4</v>
          </cell>
        </row>
        <row r="970">
          <cell r="A970">
            <v>90064</v>
          </cell>
          <cell r="B970" t="str">
            <v>Central California Passport</v>
          </cell>
          <cell r="C970" t="str">
            <v>USA &amp; Canada</v>
          </cell>
          <cell r="D970">
            <v>0</v>
          </cell>
          <cell r="E970">
            <v>20</v>
          </cell>
          <cell r="F970">
            <v>18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 t="str">
            <v>Existing Club Totals</v>
          </cell>
          <cell r="B971">
            <v>0</v>
          </cell>
          <cell r="C971">
            <v>0</v>
          </cell>
          <cell r="D971">
            <v>0</v>
          </cell>
          <cell r="E971">
            <v>2522</v>
          </cell>
          <cell r="F971">
            <v>2464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-58</v>
          </cell>
        </row>
        <row r="973">
          <cell r="A973" t="str">
            <v>No New Clubs Chartered Since 1 July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Club ID</v>
          </cell>
          <cell r="B974" t="str">
            <v>Club Name</v>
          </cell>
          <cell r="C974" t="str">
            <v>Region 14 Name</v>
          </cell>
          <cell r="D974">
            <v>0</v>
          </cell>
          <cell r="E974" t="str">
            <v>Member Count @ 1 July</v>
          </cell>
          <cell r="F974" t="str">
            <v>Member Count @ Current</v>
          </cell>
          <cell r="G974">
            <v>0</v>
          </cell>
          <cell r="H974" t="str">
            <v>Termination Reason</v>
          </cell>
          <cell r="I974">
            <v>0</v>
          </cell>
          <cell r="J974" t="str">
            <v>Termination Date</v>
          </cell>
          <cell r="K974" t="str">
            <v>Net Change from 1 July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New Club Totals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 t="str">
            <v>Member at 1 July</v>
          </cell>
          <cell r="E978">
            <v>0</v>
          </cell>
          <cell r="F978">
            <v>0</v>
          </cell>
          <cell r="G978" t="str">
            <v>Member @ Current</v>
          </cell>
          <cell r="H978">
            <v>0</v>
          </cell>
          <cell r="I978" t="str">
            <v>Net Change from 1 July</v>
          </cell>
          <cell r="J978">
            <v>0</v>
          </cell>
          <cell r="K978">
            <v>0</v>
          </cell>
        </row>
        <row r="979">
          <cell r="A979" t="str">
            <v>Total Performance For District # 5230</v>
          </cell>
          <cell r="B979">
            <v>0</v>
          </cell>
          <cell r="C979">
            <v>0</v>
          </cell>
          <cell r="D979">
            <v>2522</v>
          </cell>
          <cell r="E979">
            <v>0</v>
          </cell>
          <cell r="F979">
            <v>0</v>
          </cell>
          <cell r="G979">
            <v>2464</v>
          </cell>
          <cell r="H979">
            <v>0</v>
          </cell>
          <cell r="I979">
            <v>-58</v>
          </cell>
          <cell r="J979">
            <v>0</v>
          </cell>
          <cell r="K979">
            <v>0</v>
          </cell>
        </row>
        <row r="981">
          <cell r="A981" t="str">
            <v>District ID 5240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Club ID</v>
          </cell>
          <cell r="B982" t="str">
            <v>Club Name</v>
          </cell>
          <cell r="C982" t="str">
            <v>Region 14 Name</v>
          </cell>
          <cell r="D982">
            <v>0</v>
          </cell>
          <cell r="E982" t="str">
            <v>Member Count @ 1 July</v>
          </cell>
          <cell r="F982" t="str">
            <v>Member Count @ Current</v>
          </cell>
          <cell r="G982">
            <v>0</v>
          </cell>
          <cell r="H982" t="str">
            <v>Termination Reason</v>
          </cell>
          <cell r="I982">
            <v>0</v>
          </cell>
          <cell r="J982" t="str">
            <v>Termination Date</v>
          </cell>
          <cell r="K982" t="str">
            <v>Net Change from 1 July</v>
          </cell>
        </row>
        <row r="983">
          <cell r="A983">
            <v>651</v>
          </cell>
          <cell r="B983" t="str">
            <v>Arroyo Grande</v>
          </cell>
          <cell r="C983" t="str">
            <v>USA &amp; Canada</v>
          </cell>
          <cell r="D983">
            <v>0</v>
          </cell>
          <cell r="E983">
            <v>40</v>
          </cell>
          <cell r="F983">
            <v>41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1</v>
          </cell>
        </row>
        <row r="984">
          <cell r="A984">
            <v>652</v>
          </cell>
          <cell r="B984" t="str">
            <v>Atascadero</v>
          </cell>
          <cell r="C984" t="str">
            <v>USA &amp; Canada</v>
          </cell>
          <cell r="D984">
            <v>0</v>
          </cell>
          <cell r="E984">
            <v>52</v>
          </cell>
          <cell r="F984">
            <v>51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-1</v>
          </cell>
        </row>
        <row r="985">
          <cell r="A985">
            <v>653</v>
          </cell>
          <cell r="B985" t="str">
            <v>Bakersfield</v>
          </cell>
          <cell r="C985" t="str">
            <v>USA &amp; Canada</v>
          </cell>
          <cell r="D985">
            <v>0</v>
          </cell>
          <cell r="E985">
            <v>145</v>
          </cell>
          <cell r="F985">
            <v>149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4</v>
          </cell>
        </row>
        <row r="986">
          <cell r="A986">
            <v>654</v>
          </cell>
          <cell r="B986" t="str">
            <v>Bakersfield Breakfast</v>
          </cell>
          <cell r="C986" t="str">
            <v>USA &amp; Canada</v>
          </cell>
          <cell r="D986">
            <v>0</v>
          </cell>
          <cell r="E986">
            <v>61</v>
          </cell>
          <cell r="F986">
            <v>64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</v>
          </cell>
        </row>
        <row r="987">
          <cell r="A987">
            <v>655</v>
          </cell>
          <cell r="B987" t="str">
            <v>Bakersfield East</v>
          </cell>
          <cell r="C987" t="str">
            <v>USA &amp; Canada</v>
          </cell>
          <cell r="D987">
            <v>0</v>
          </cell>
          <cell r="E987">
            <v>56</v>
          </cell>
          <cell r="F987">
            <v>56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>
            <v>656</v>
          </cell>
          <cell r="B988" t="str">
            <v>Bakersfield North</v>
          </cell>
          <cell r="C988" t="str">
            <v>USA &amp; Canada</v>
          </cell>
          <cell r="D988">
            <v>0</v>
          </cell>
          <cell r="E988">
            <v>48</v>
          </cell>
          <cell r="F988">
            <v>51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3</v>
          </cell>
        </row>
        <row r="989">
          <cell r="A989">
            <v>658</v>
          </cell>
          <cell r="B989" t="str">
            <v>Bakersfield West</v>
          </cell>
          <cell r="C989" t="str">
            <v>USA &amp; Canada</v>
          </cell>
          <cell r="D989">
            <v>0</v>
          </cell>
          <cell r="E989">
            <v>78</v>
          </cell>
          <cell r="F989">
            <v>67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-11</v>
          </cell>
        </row>
        <row r="990">
          <cell r="A990">
            <v>659</v>
          </cell>
          <cell r="B990" t="str">
            <v>Camarillo</v>
          </cell>
          <cell r="C990" t="str">
            <v>USA &amp; Canada</v>
          </cell>
          <cell r="D990">
            <v>0</v>
          </cell>
          <cell r="E990">
            <v>54</v>
          </cell>
          <cell r="F990">
            <v>57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3</v>
          </cell>
        </row>
        <row r="991">
          <cell r="A991">
            <v>660</v>
          </cell>
          <cell r="B991" t="str">
            <v>Cambria</v>
          </cell>
          <cell r="C991" t="str">
            <v>USA &amp; Canada</v>
          </cell>
          <cell r="D991">
            <v>0</v>
          </cell>
          <cell r="E991">
            <v>59</v>
          </cell>
          <cell r="F991">
            <v>61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2</v>
          </cell>
        </row>
        <row r="992">
          <cell r="A992">
            <v>661</v>
          </cell>
          <cell r="B992" t="str">
            <v>Carpinteria</v>
          </cell>
          <cell r="C992" t="str">
            <v>USA &amp; Canada</v>
          </cell>
          <cell r="D992">
            <v>0</v>
          </cell>
          <cell r="E992">
            <v>35</v>
          </cell>
          <cell r="F992">
            <v>35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>
            <v>662</v>
          </cell>
          <cell r="B993" t="str">
            <v>Oxnard Sunrise</v>
          </cell>
          <cell r="C993" t="str">
            <v>USA &amp; Canada</v>
          </cell>
          <cell r="D993">
            <v>0</v>
          </cell>
          <cell r="E993">
            <v>16</v>
          </cell>
          <cell r="F993">
            <v>13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-3</v>
          </cell>
        </row>
        <row r="994">
          <cell r="A994">
            <v>663</v>
          </cell>
          <cell r="B994" t="str">
            <v>China Lake</v>
          </cell>
          <cell r="C994" t="str">
            <v>USA &amp; Canada</v>
          </cell>
          <cell r="D994">
            <v>0</v>
          </cell>
          <cell r="E994">
            <v>41</v>
          </cell>
          <cell r="F994">
            <v>40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-1</v>
          </cell>
        </row>
        <row r="995">
          <cell r="A995">
            <v>664</v>
          </cell>
          <cell r="B995" t="str">
            <v>Conejo Valley</v>
          </cell>
          <cell r="C995" t="str">
            <v>USA &amp; Canada</v>
          </cell>
          <cell r="D995">
            <v>0</v>
          </cell>
          <cell r="E995">
            <v>24</v>
          </cell>
          <cell r="F995">
            <v>25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1</v>
          </cell>
        </row>
        <row r="996">
          <cell r="A996">
            <v>665</v>
          </cell>
          <cell r="B996" t="str">
            <v>Delano</v>
          </cell>
          <cell r="C996" t="str">
            <v>USA &amp; Canada</v>
          </cell>
          <cell r="D996">
            <v>0</v>
          </cell>
          <cell r="E996">
            <v>13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>
            <v>666</v>
          </cell>
          <cell r="B997" t="str">
            <v>Fillmore</v>
          </cell>
          <cell r="C997" t="str">
            <v>USA &amp; Canada</v>
          </cell>
          <cell r="D997">
            <v>0</v>
          </cell>
          <cell r="E997">
            <v>34</v>
          </cell>
          <cell r="F997">
            <v>36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2</v>
          </cell>
        </row>
        <row r="998">
          <cell r="A998">
            <v>667</v>
          </cell>
          <cell r="B998" t="str">
            <v>Goleta</v>
          </cell>
          <cell r="C998" t="str">
            <v>USA &amp; Canada</v>
          </cell>
          <cell r="D998">
            <v>0</v>
          </cell>
          <cell r="E998">
            <v>45</v>
          </cell>
          <cell r="F998">
            <v>46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1</v>
          </cell>
        </row>
        <row r="999">
          <cell r="A999">
            <v>668</v>
          </cell>
          <cell r="B999" t="str">
            <v>Kern River Valley</v>
          </cell>
          <cell r="C999" t="str">
            <v>USA &amp; Canada</v>
          </cell>
          <cell r="D999">
            <v>0</v>
          </cell>
          <cell r="E999">
            <v>19</v>
          </cell>
          <cell r="F999">
            <v>19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>
            <v>669</v>
          </cell>
          <cell r="B1000" t="str">
            <v>Lompoc</v>
          </cell>
          <cell r="C1000" t="str">
            <v>USA &amp; Canada</v>
          </cell>
          <cell r="D1000">
            <v>0</v>
          </cell>
          <cell r="E1000">
            <v>41</v>
          </cell>
          <cell r="F1000">
            <v>39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-2</v>
          </cell>
        </row>
        <row r="1001">
          <cell r="A1001">
            <v>670</v>
          </cell>
          <cell r="B1001" t="str">
            <v>Montecito</v>
          </cell>
          <cell r="C1001" t="str">
            <v>USA &amp; Canada</v>
          </cell>
          <cell r="D1001">
            <v>0</v>
          </cell>
          <cell r="E1001">
            <v>43</v>
          </cell>
          <cell r="F1001">
            <v>37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-6</v>
          </cell>
        </row>
        <row r="1002">
          <cell r="A1002">
            <v>671</v>
          </cell>
          <cell r="B1002" t="str">
            <v>Moorpark</v>
          </cell>
          <cell r="C1002" t="str">
            <v>USA &amp; Canada</v>
          </cell>
          <cell r="D1002">
            <v>0</v>
          </cell>
          <cell r="E1002">
            <v>45</v>
          </cell>
          <cell r="F1002">
            <v>47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2</v>
          </cell>
        </row>
        <row r="1003">
          <cell r="A1003">
            <v>672</v>
          </cell>
          <cell r="B1003" t="str">
            <v>Morro Bay</v>
          </cell>
          <cell r="C1003" t="str">
            <v>USA &amp; Canada</v>
          </cell>
          <cell r="D1003">
            <v>0</v>
          </cell>
          <cell r="E1003">
            <v>58</v>
          </cell>
          <cell r="F1003">
            <v>54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-4</v>
          </cell>
        </row>
        <row r="1004">
          <cell r="A1004">
            <v>673</v>
          </cell>
          <cell r="B1004" t="str">
            <v>Santa Barbara North</v>
          </cell>
          <cell r="C1004" t="str">
            <v>USA &amp; Canada</v>
          </cell>
          <cell r="D1004">
            <v>0</v>
          </cell>
          <cell r="E1004">
            <v>32</v>
          </cell>
          <cell r="F1004">
            <v>36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4</v>
          </cell>
        </row>
        <row r="1005">
          <cell r="A1005">
            <v>674</v>
          </cell>
          <cell r="B1005" t="str">
            <v>Ojai</v>
          </cell>
          <cell r="C1005" t="str">
            <v>USA &amp; Canada</v>
          </cell>
          <cell r="D1005">
            <v>0</v>
          </cell>
          <cell r="E1005">
            <v>78</v>
          </cell>
          <cell r="F1005">
            <v>79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1</v>
          </cell>
        </row>
        <row r="1006">
          <cell r="A1006">
            <v>675</v>
          </cell>
          <cell r="B1006" t="str">
            <v>Oxnard</v>
          </cell>
          <cell r="C1006" t="str">
            <v>USA &amp; Canada</v>
          </cell>
          <cell r="D1006">
            <v>0</v>
          </cell>
          <cell r="E1006">
            <v>45</v>
          </cell>
          <cell r="F1006">
            <v>39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-6</v>
          </cell>
        </row>
        <row r="1007">
          <cell r="A1007">
            <v>677</v>
          </cell>
          <cell r="B1007" t="str">
            <v>Paso Robles</v>
          </cell>
          <cell r="C1007" t="str">
            <v>USA &amp; Canada</v>
          </cell>
          <cell r="D1007">
            <v>0</v>
          </cell>
          <cell r="E1007">
            <v>97</v>
          </cell>
          <cell r="F1007">
            <v>93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-4</v>
          </cell>
        </row>
        <row r="1008">
          <cell r="A1008">
            <v>680</v>
          </cell>
          <cell r="B1008" t="str">
            <v>San Luis Obispo</v>
          </cell>
          <cell r="C1008" t="str">
            <v>USA &amp; Canada</v>
          </cell>
          <cell r="D1008">
            <v>0</v>
          </cell>
          <cell r="E1008">
            <v>102</v>
          </cell>
          <cell r="F1008">
            <v>103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1</v>
          </cell>
        </row>
        <row r="1009">
          <cell r="A1009">
            <v>681</v>
          </cell>
          <cell r="B1009" t="str">
            <v>Santa Barbara</v>
          </cell>
          <cell r="C1009" t="str">
            <v>USA &amp; Canada</v>
          </cell>
          <cell r="D1009">
            <v>0</v>
          </cell>
          <cell r="E1009">
            <v>69</v>
          </cell>
          <cell r="F1009">
            <v>61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-8</v>
          </cell>
        </row>
        <row r="1010">
          <cell r="A1010">
            <v>682</v>
          </cell>
          <cell r="B1010" t="str">
            <v>Santa Maria</v>
          </cell>
          <cell r="C1010" t="str">
            <v>USA &amp; Canada</v>
          </cell>
          <cell r="D1010">
            <v>0</v>
          </cell>
          <cell r="E1010">
            <v>37</v>
          </cell>
          <cell r="F1010">
            <v>35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-2</v>
          </cell>
        </row>
        <row r="1011">
          <cell r="A1011">
            <v>683</v>
          </cell>
          <cell r="B1011" t="str">
            <v>Santa Paula</v>
          </cell>
          <cell r="C1011" t="str">
            <v>USA &amp; Canada</v>
          </cell>
          <cell r="D1011">
            <v>0</v>
          </cell>
          <cell r="E1011">
            <v>70</v>
          </cell>
          <cell r="F1011">
            <v>70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>
            <v>684</v>
          </cell>
          <cell r="B1012" t="str">
            <v>Santa Ynez Valley</v>
          </cell>
          <cell r="C1012" t="str">
            <v>USA &amp; Canada</v>
          </cell>
          <cell r="D1012">
            <v>0</v>
          </cell>
          <cell r="E1012">
            <v>32</v>
          </cell>
          <cell r="F1012">
            <v>21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-11</v>
          </cell>
        </row>
        <row r="1013">
          <cell r="A1013">
            <v>685</v>
          </cell>
          <cell r="B1013" t="str">
            <v>Shafter</v>
          </cell>
          <cell r="C1013" t="str">
            <v>USA &amp; Canada</v>
          </cell>
          <cell r="D1013">
            <v>0</v>
          </cell>
          <cell r="E1013">
            <v>23</v>
          </cell>
          <cell r="F1013">
            <v>22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-1</v>
          </cell>
        </row>
        <row r="1014">
          <cell r="A1014">
            <v>686</v>
          </cell>
          <cell r="B1014" t="str">
            <v>Simi Valley</v>
          </cell>
          <cell r="C1014" t="str">
            <v>USA &amp; Canada</v>
          </cell>
          <cell r="D1014">
            <v>0</v>
          </cell>
          <cell r="E1014">
            <v>52</v>
          </cell>
          <cell r="F1014">
            <v>52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>
            <v>687</v>
          </cell>
          <cell r="B1015" t="str">
            <v>Santa Maria South</v>
          </cell>
          <cell r="C1015" t="str">
            <v>USA &amp; Canada</v>
          </cell>
          <cell r="D1015">
            <v>0</v>
          </cell>
          <cell r="E1015">
            <v>31</v>
          </cell>
          <cell r="F1015">
            <v>25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-6</v>
          </cell>
        </row>
        <row r="1016">
          <cell r="A1016">
            <v>688</v>
          </cell>
          <cell r="B1016" t="str">
            <v>Taft</v>
          </cell>
          <cell r="C1016" t="str">
            <v>USA &amp; Canada</v>
          </cell>
          <cell r="D1016">
            <v>0</v>
          </cell>
          <cell r="E1016">
            <v>26</v>
          </cell>
          <cell r="F1016">
            <v>25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-1</v>
          </cell>
        </row>
        <row r="1017">
          <cell r="A1017">
            <v>689</v>
          </cell>
          <cell r="B1017" t="str">
            <v>Thousand Oaks</v>
          </cell>
          <cell r="C1017" t="str">
            <v>USA &amp; Canada</v>
          </cell>
          <cell r="D1017">
            <v>0</v>
          </cell>
          <cell r="E1017">
            <v>116</v>
          </cell>
          <cell r="F1017">
            <v>116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>
            <v>690</v>
          </cell>
          <cell r="B1018" t="str">
            <v>Vandenberg Village</v>
          </cell>
          <cell r="C1018" t="str">
            <v>USA &amp; Canada</v>
          </cell>
          <cell r="D1018">
            <v>0</v>
          </cell>
          <cell r="E1018">
            <v>13</v>
          </cell>
          <cell r="F1018">
            <v>14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1</v>
          </cell>
        </row>
        <row r="1019">
          <cell r="A1019">
            <v>691</v>
          </cell>
          <cell r="B1019" t="str">
            <v>Ventura</v>
          </cell>
          <cell r="C1019" t="str">
            <v>USA &amp; Canada</v>
          </cell>
          <cell r="D1019">
            <v>0</v>
          </cell>
          <cell r="E1019">
            <v>96</v>
          </cell>
          <cell r="F1019">
            <v>93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-3</v>
          </cell>
        </row>
        <row r="1020">
          <cell r="A1020">
            <v>692</v>
          </cell>
          <cell r="B1020" t="str">
            <v>Ventura East</v>
          </cell>
          <cell r="C1020" t="str">
            <v>USA &amp; Canada</v>
          </cell>
          <cell r="D1020">
            <v>0</v>
          </cell>
          <cell r="E1020">
            <v>47</v>
          </cell>
          <cell r="F1020">
            <v>47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>
            <v>693</v>
          </cell>
          <cell r="B1021" t="str">
            <v>Ventura South</v>
          </cell>
          <cell r="C1021" t="str">
            <v>USA &amp; Canada</v>
          </cell>
          <cell r="D1021">
            <v>0</v>
          </cell>
          <cell r="E1021">
            <v>42</v>
          </cell>
          <cell r="F1021">
            <v>42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>
            <v>694</v>
          </cell>
          <cell r="B1022" t="str">
            <v>Wasco</v>
          </cell>
          <cell r="C1022" t="str">
            <v>USA &amp; Canada</v>
          </cell>
          <cell r="D1022">
            <v>0</v>
          </cell>
          <cell r="E1022">
            <v>20</v>
          </cell>
          <cell r="F1022">
            <v>22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</v>
          </cell>
        </row>
        <row r="1023">
          <cell r="A1023">
            <v>695</v>
          </cell>
          <cell r="B1023" t="str">
            <v>Westlake Village</v>
          </cell>
          <cell r="C1023" t="str">
            <v>USA &amp; Canada</v>
          </cell>
          <cell r="D1023">
            <v>0</v>
          </cell>
          <cell r="E1023">
            <v>55</v>
          </cell>
          <cell r="F1023">
            <v>59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4</v>
          </cell>
        </row>
        <row r="1024">
          <cell r="A1024">
            <v>21608</v>
          </cell>
          <cell r="B1024" t="str">
            <v>Newbury Park</v>
          </cell>
          <cell r="C1024" t="str">
            <v>USA &amp; Canada</v>
          </cell>
          <cell r="D1024">
            <v>0</v>
          </cell>
          <cell r="E1024">
            <v>22</v>
          </cell>
          <cell r="F1024">
            <v>20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-2</v>
          </cell>
        </row>
        <row r="1025">
          <cell r="A1025">
            <v>21683</v>
          </cell>
          <cell r="B1025" t="str">
            <v>Pismo Beach (Five Cities)</v>
          </cell>
          <cell r="C1025" t="str">
            <v>USA &amp; Canada</v>
          </cell>
          <cell r="D1025">
            <v>0</v>
          </cell>
          <cell r="E1025">
            <v>48</v>
          </cell>
          <cell r="F1025">
            <v>48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>
            <v>21788</v>
          </cell>
          <cell r="B1026" t="str">
            <v>Santa Maria-Breakfast</v>
          </cell>
          <cell r="C1026" t="str">
            <v>USA &amp; Canada</v>
          </cell>
          <cell r="D1026">
            <v>0</v>
          </cell>
          <cell r="E1026">
            <v>65</v>
          </cell>
          <cell r="F1026">
            <v>66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1</v>
          </cell>
        </row>
        <row r="1027">
          <cell r="A1027">
            <v>21978</v>
          </cell>
          <cell r="B1027" t="str">
            <v>San Luis Obispo de Tolosa</v>
          </cell>
          <cell r="C1027" t="str">
            <v>USA &amp; Canada</v>
          </cell>
          <cell r="D1027">
            <v>0</v>
          </cell>
          <cell r="E1027">
            <v>78</v>
          </cell>
          <cell r="F1027">
            <v>81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3</v>
          </cell>
        </row>
        <row r="1028">
          <cell r="A1028">
            <v>22172</v>
          </cell>
          <cell r="B1028" t="str">
            <v>Camarillo Sunrise</v>
          </cell>
          <cell r="C1028" t="str">
            <v>USA &amp; Canada</v>
          </cell>
          <cell r="D1028">
            <v>0</v>
          </cell>
          <cell r="E1028">
            <v>18</v>
          </cell>
          <cell r="F1028">
            <v>18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22212</v>
          </cell>
          <cell r="B1029" t="str">
            <v>Ojai West</v>
          </cell>
          <cell r="C1029" t="str">
            <v>USA &amp; Canada</v>
          </cell>
          <cell r="D1029">
            <v>0</v>
          </cell>
          <cell r="E1029">
            <v>33</v>
          </cell>
          <cell r="F1029">
            <v>33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>
            <v>22470</v>
          </cell>
          <cell r="B1030" t="str">
            <v>Santa Barbara Sunrise</v>
          </cell>
          <cell r="C1030" t="str">
            <v>USA &amp; Canada</v>
          </cell>
          <cell r="D1030">
            <v>0</v>
          </cell>
          <cell r="E1030">
            <v>45</v>
          </cell>
          <cell r="F1030">
            <v>46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1</v>
          </cell>
        </row>
        <row r="1031">
          <cell r="A1031">
            <v>22626</v>
          </cell>
          <cell r="B1031" t="str">
            <v>Solvang</v>
          </cell>
          <cell r="C1031" t="str">
            <v>USA &amp; Canada</v>
          </cell>
          <cell r="D1031">
            <v>0</v>
          </cell>
          <cell r="E1031">
            <v>57</v>
          </cell>
          <cell r="F1031">
            <v>54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-3</v>
          </cell>
        </row>
        <row r="1032">
          <cell r="A1032">
            <v>22723</v>
          </cell>
          <cell r="B1032" t="str">
            <v>Westlake Village Sunrise</v>
          </cell>
          <cell r="C1032" t="str">
            <v>USA &amp; Canada</v>
          </cell>
          <cell r="D1032">
            <v>0</v>
          </cell>
          <cell r="E1032">
            <v>53</v>
          </cell>
          <cell r="F1032">
            <v>51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23930</v>
          </cell>
          <cell r="B1033" t="str">
            <v>Simi Sunrise</v>
          </cell>
          <cell r="C1033" t="str">
            <v>USA &amp; Canada</v>
          </cell>
          <cell r="D1033">
            <v>0</v>
          </cell>
          <cell r="E1033">
            <v>95</v>
          </cell>
          <cell r="F1033">
            <v>92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-3</v>
          </cell>
        </row>
        <row r="1034">
          <cell r="A1034">
            <v>24714</v>
          </cell>
          <cell r="B1034" t="str">
            <v>Tehachapi</v>
          </cell>
          <cell r="C1034" t="str">
            <v>USA &amp; Canada</v>
          </cell>
          <cell r="D1034">
            <v>0</v>
          </cell>
          <cell r="E1034">
            <v>36</v>
          </cell>
          <cell r="F1034">
            <v>33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-3</v>
          </cell>
        </row>
        <row r="1035">
          <cell r="A1035">
            <v>24747</v>
          </cell>
          <cell r="B1035" t="str">
            <v>Los Osos</v>
          </cell>
          <cell r="C1035" t="str">
            <v>USA &amp; Canada</v>
          </cell>
          <cell r="D1035">
            <v>0</v>
          </cell>
          <cell r="E1035">
            <v>26</v>
          </cell>
          <cell r="F1035">
            <v>25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-1</v>
          </cell>
        </row>
        <row r="1036">
          <cell r="A1036">
            <v>25047</v>
          </cell>
          <cell r="B1036" t="str">
            <v>Goleta Noontime</v>
          </cell>
          <cell r="C1036" t="str">
            <v>USA &amp; Canada</v>
          </cell>
          <cell r="D1036">
            <v>0</v>
          </cell>
          <cell r="E1036">
            <v>21</v>
          </cell>
          <cell r="F1036">
            <v>19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28363</v>
          </cell>
          <cell r="B1037" t="str">
            <v>Indian Wells Valley (Inyokern)</v>
          </cell>
          <cell r="C1037" t="str">
            <v>USA &amp; Canada</v>
          </cell>
          <cell r="D1037">
            <v>0</v>
          </cell>
          <cell r="E1037">
            <v>7</v>
          </cell>
          <cell r="F1037">
            <v>7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>
            <v>31879</v>
          </cell>
          <cell r="B1038" t="str">
            <v>Paso Robles Sunrise</v>
          </cell>
          <cell r="C1038" t="str">
            <v>USA &amp; Canada</v>
          </cell>
          <cell r="D1038">
            <v>0</v>
          </cell>
          <cell r="E1038">
            <v>22</v>
          </cell>
          <cell r="F1038">
            <v>18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-4</v>
          </cell>
        </row>
        <row r="1039">
          <cell r="A1039">
            <v>50285</v>
          </cell>
          <cell r="B1039" t="str">
            <v>Nipomo</v>
          </cell>
          <cell r="C1039" t="str">
            <v>USA &amp; Canada</v>
          </cell>
          <cell r="D1039">
            <v>0</v>
          </cell>
          <cell r="E1039">
            <v>37</v>
          </cell>
          <cell r="F1039">
            <v>41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4</v>
          </cell>
        </row>
        <row r="1040">
          <cell r="A1040">
            <v>51109</v>
          </cell>
          <cell r="B1040" t="str">
            <v>San Luis Obispo Daybreak</v>
          </cell>
          <cell r="C1040" t="str">
            <v>USA &amp; Canada</v>
          </cell>
          <cell r="D1040">
            <v>0</v>
          </cell>
          <cell r="E1040">
            <v>32</v>
          </cell>
          <cell r="F1040">
            <v>30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-2</v>
          </cell>
        </row>
        <row r="1041">
          <cell r="A1041">
            <v>56814</v>
          </cell>
          <cell r="B1041" t="str">
            <v>Templeton</v>
          </cell>
          <cell r="C1041" t="str">
            <v>USA &amp; Canada</v>
          </cell>
          <cell r="D1041">
            <v>0</v>
          </cell>
          <cell r="E1041">
            <v>18</v>
          </cell>
          <cell r="F1041">
            <v>21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3</v>
          </cell>
        </row>
        <row r="1042">
          <cell r="A1042">
            <v>57138</v>
          </cell>
          <cell r="B1042" t="str">
            <v>Los Olivos</v>
          </cell>
          <cell r="C1042" t="str">
            <v>USA &amp; Canada</v>
          </cell>
          <cell r="D1042">
            <v>0</v>
          </cell>
          <cell r="E1042">
            <v>35</v>
          </cell>
          <cell r="F1042">
            <v>37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2</v>
          </cell>
        </row>
        <row r="1043">
          <cell r="A1043">
            <v>57884</v>
          </cell>
          <cell r="B1043" t="str">
            <v>Carpinteria Morning</v>
          </cell>
          <cell r="C1043" t="str">
            <v>USA &amp; Canada</v>
          </cell>
          <cell r="D1043">
            <v>0</v>
          </cell>
          <cell r="E1043">
            <v>39</v>
          </cell>
          <cell r="F1043">
            <v>49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10</v>
          </cell>
        </row>
        <row r="1044">
          <cell r="A1044">
            <v>58600</v>
          </cell>
          <cell r="B1044" t="str">
            <v>Simi Sunset</v>
          </cell>
          <cell r="C1044" t="str">
            <v>USA &amp; Canada</v>
          </cell>
          <cell r="D1044">
            <v>0</v>
          </cell>
          <cell r="E1044">
            <v>37</v>
          </cell>
          <cell r="F1044">
            <v>37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>
            <v>63354</v>
          </cell>
          <cell r="B1045" t="str">
            <v>Grover Beach</v>
          </cell>
          <cell r="C1045" t="str">
            <v>USA &amp; Canada</v>
          </cell>
          <cell r="D1045">
            <v>0</v>
          </cell>
          <cell r="E1045">
            <v>17</v>
          </cell>
          <cell r="F1045">
            <v>17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>
            <v>68062</v>
          </cell>
          <cell r="B1046" t="str">
            <v>Central Coast-Passport, D5240</v>
          </cell>
          <cell r="C1046" t="str">
            <v>USA &amp; Canada</v>
          </cell>
          <cell r="D1046">
            <v>0</v>
          </cell>
          <cell r="E1046">
            <v>22</v>
          </cell>
          <cell r="F1046">
            <v>32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10</v>
          </cell>
        </row>
        <row r="1047">
          <cell r="A1047">
            <v>73587</v>
          </cell>
          <cell r="B1047" t="str">
            <v>Buellton</v>
          </cell>
          <cell r="C1047" t="str">
            <v>USA &amp; Canada</v>
          </cell>
          <cell r="D1047">
            <v>0</v>
          </cell>
          <cell r="E1047">
            <v>15</v>
          </cell>
          <cell r="F1047">
            <v>15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>
            <v>78654</v>
          </cell>
          <cell r="B1048" t="str">
            <v>Cayucos</v>
          </cell>
          <cell r="C1048" t="str">
            <v>USA &amp; Canada</v>
          </cell>
          <cell r="D1048">
            <v>0</v>
          </cell>
          <cell r="E1048">
            <v>27</v>
          </cell>
          <cell r="F1048">
            <v>25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-2</v>
          </cell>
        </row>
        <row r="1049">
          <cell r="A1049">
            <v>78837</v>
          </cell>
          <cell r="B1049" t="str">
            <v>Moorpark Morning</v>
          </cell>
          <cell r="C1049" t="str">
            <v>USA &amp; Canada</v>
          </cell>
          <cell r="D1049">
            <v>0</v>
          </cell>
          <cell r="E1049">
            <v>22</v>
          </cell>
          <cell r="F1049">
            <v>22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>
            <v>82338</v>
          </cell>
          <cell r="B1050" t="str">
            <v>Bakersfield Twilight</v>
          </cell>
          <cell r="C1050" t="str">
            <v>USA &amp; Canada</v>
          </cell>
          <cell r="D1050">
            <v>0</v>
          </cell>
          <cell r="E1050">
            <v>30</v>
          </cell>
          <cell r="F1050">
            <v>31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1</v>
          </cell>
        </row>
        <row r="1051">
          <cell r="A1051">
            <v>84535</v>
          </cell>
          <cell r="B1051" t="str">
            <v>E-Club of One World D5240</v>
          </cell>
          <cell r="C1051" t="str">
            <v>USA &amp; Canada</v>
          </cell>
          <cell r="D1051">
            <v>0</v>
          </cell>
          <cell r="E1051">
            <v>63</v>
          </cell>
          <cell r="F1051">
            <v>62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-1</v>
          </cell>
        </row>
        <row r="1052">
          <cell r="A1052">
            <v>84838</v>
          </cell>
          <cell r="B1052" t="str">
            <v>The Five Cities ECO</v>
          </cell>
          <cell r="C1052" t="str">
            <v>USA &amp; Canada</v>
          </cell>
          <cell r="D1052">
            <v>0</v>
          </cell>
          <cell r="E1052">
            <v>14</v>
          </cell>
          <cell r="F1052">
            <v>11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-3</v>
          </cell>
        </row>
        <row r="1053">
          <cell r="A1053">
            <v>87818</v>
          </cell>
          <cell r="B1053" t="str">
            <v>Carpinteria Sunset</v>
          </cell>
          <cell r="C1053" t="str">
            <v>USA &amp; Canada</v>
          </cell>
          <cell r="D1053">
            <v>0</v>
          </cell>
          <cell r="E1053">
            <v>21</v>
          </cell>
          <cell r="F1053">
            <v>21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Existing Club Totals</v>
          </cell>
          <cell r="B1054">
            <v>0</v>
          </cell>
          <cell r="C1054">
            <v>0</v>
          </cell>
          <cell r="D1054">
            <v>0</v>
          </cell>
          <cell r="E1054">
            <v>3145</v>
          </cell>
          <cell r="F1054">
            <v>3117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-28</v>
          </cell>
        </row>
        <row r="1056">
          <cell r="A1056" t="str">
            <v>No New Clubs Chartered Since 1 July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Club ID</v>
          </cell>
          <cell r="B1057" t="str">
            <v>Club Name</v>
          </cell>
          <cell r="C1057" t="str">
            <v>Region 14 Name</v>
          </cell>
          <cell r="D1057">
            <v>0</v>
          </cell>
          <cell r="E1057" t="str">
            <v>Member Count @ 1 July</v>
          </cell>
          <cell r="F1057" t="str">
            <v>Member Count @ Current</v>
          </cell>
          <cell r="G1057">
            <v>0</v>
          </cell>
          <cell r="H1057" t="str">
            <v>Termination Reason</v>
          </cell>
          <cell r="I1057">
            <v>0</v>
          </cell>
          <cell r="J1057" t="str">
            <v>Termination Date</v>
          </cell>
          <cell r="K1057" t="str">
            <v>Net Change from 1 July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New Club Totals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 t="str">
            <v>Member at 1 July</v>
          </cell>
          <cell r="E1061">
            <v>0</v>
          </cell>
          <cell r="F1061">
            <v>0</v>
          </cell>
          <cell r="G1061" t="str">
            <v>Member @ Current</v>
          </cell>
          <cell r="H1061">
            <v>0</v>
          </cell>
          <cell r="I1061" t="str">
            <v>Net Change from 1 July</v>
          </cell>
          <cell r="J1061">
            <v>0</v>
          </cell>
          <cell r="K1061">
            <v>0</v>
          </cell>
        </row>
        <row r="1062">
          <cell r="A1062" t="str">
            <v>Total Performance For District # 5240</v>
          </cell>
          <cell r="B1062">
            <v>0</v>
          </cell>
          <cell r="C1062">
            <v>0</v>
          </cell>
          <cell r="D1062">
            <v>3145</v>
          </cell>
          <cell r="E1062">
            <v>0</v>
          </cell>
          <cell r="F1062">
            <v>0</v>
          </cell>
          <cell r="G1062">
            <v>3117</v>
          </cell>
          <cell r="H1062">
            <v>0</v>
          </cell>
          <cell r="I1062">
            <v>-28</v>
          </cell>
          <cell r="J1062">
            <v>0</v>
          </cell>
          <cell r="K1062">
            <v>0</v>
          </cell>
        </row>
        <row r="1064">
          <cell r="A1064" t="str">
            <v>District ID 5280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Club ID</v>
          </cell>
          <cell r="B1065" t="str">
            <v>Club Name</v>
          </cell>
          <cell r="C1065" t="str">
            <v>Region 14 Name</v>
          </cell>
          <cell r="D1065">
            <v>0</v>
          </cell>
          <cell r="E1065" t="str">
            <v>Member Count @ 1 July</v>
          </cell>
          <cell r="F1065" t="str">
            <v>Member Count @ Current</v>
          </cell>
          <cell r="G1065">
            <v>0</v>
          </cell>
          <cell r="H1065" t="str">
            <v>Termination Reason</v>
          </cell>
          <cell r="I1065">
            <v>0</v>
          </cell>
          <cell r="J1065" t="str">
            <v>Termination Date</v>
          </cell>
          <cell r="K1065" t="str">
            <v>Net Change from 1 July</v>
          </cell>
        </row>
        <row r="1066">
          <cell r="A1066">
            <v>697</v>
          </cell>
          <cell r="B1066" t="str">
            <v>Burbank</v>
          </cell>
          <cell r="C1066" t="str">
            <v>USA &amp; Canada</v>
          </cell>
          <cell r="D1066">
            <v>0</v>
          </cell>
          <cell r="E1066">
            <v>33</v>
          </cell>
          <cell r="F1066">
            <v>34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699</v>
          </cell>
          <cell r="B1067" t="str">
            <v>West San Fernando Valley</v>
          </cell>
          <cell r="C1067" t="str">
            <v>USA &amp; Canada</v>
          </cell>
          <cell r="D1067">
            <v>0</v>
          </cell>
          <cell r="E1067">
            <v>10</v>
          </cell>
          <cell r="F1067">
            <v>5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-5</v>
          </cell>
        </row>
        <row r="1068">
          <cell r="A1068">
            <v>703</v>
          </cell>
          <cell r="B1068" t="str">
            <v>Glendale</v>
          </cell>
          <cell r="C1068" t="str">
            <v>USA &amp; Canada</v>
          </cell>
          <cell r="D1068">
            <v>0</v>
          </cell>
          <cell r="E1068">
            <v>36</v>
          </cell>
          <cell r="F1068">
            <v>42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</v>
          </cell>
        </row>
        <row r="1069">
          <cell r="A1069">
            <v>704</v>
          </cell>
          <cell r="B1069" t="str">
            <v>Granada Hills</v>
          </cell>
          <cell r="C1069" t="str">
            <v>USA &amp; Canada</v>
          </cell>
          <cell r="D1069">
            <v>0</v>
          </cell>
          <cell r="E1069">
            <v>40</v>
          </cell>
          <cell r="F1069">
            <v>34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-6</v>
          </cell>
        </row>
        <row r="1070">
          <cell r="A1070">
            <v>709</v>
          </cell>
          <cell r="B1070" t="str">
            <v>Santa Clarita Valley</v>
          </cell>
          <cell r="C1070" t="str">
            <v>USA &amp; Canada</v>
          </cell>
          <cell r="D1070">
            <v>0</v>
          </cell>
          <cell r="E1070">
            <v>57</v>
          </cell>
          <cell r="F1070">
            <v>53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-4</v>
          </cell>
        </row>
        <row r="1071">
          <cell r="A1071">
            <v>710</v>
          </cell>
          <cell r="B1071" t="str">
            <v>Northeast Los Angeles</v>
          </cell>
          <cell r="C1071" t="str">
            <v>USA &amp; Canada</v>
          </cell>
          <cell r="D1071">
            <v>0</v>
          </cell>
          <cell r="E1071">
            <v>5</v>
          </cell>
          <cell r="F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>
            <v>711</v>
          </cell>
          <cell r="B1072" t="str">
            <v>San Fernando Valley Evening</v>
          </cell>
          <cell r="C1072" t="str">
            <v>USA &amp; Canada</v>
          </cell>
          <cell r="D1072">
            <v>0</v>
          </cell>
          <cell r="E1072">
            <v>7</v>
          </cell>
          <cell r="F1072">
            <v>7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>
            <v>719</v>
          </cell>
          <cell r="B1073" t="str">
            <v>Studio City-Sherman Oaks</v>
          </cell>
          <cell r="C1073" t="str">
            <v>USA &amp; Canada</v>
          </cell>
          <cell r="D1073">
            <v>0</v>
          </cell>
          <cell r="E1073">
            <v>15</v>
          </cell>
          <cell r="F1073">
            <v>16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1</v>
          </cell>
        </row>
        <row r="1074">
          <cell r="A1074">
            <v>720</v>
          </cell>
          <cell r="B1074" t="str">
            <v>Sunland-Tujunga</v>
          </cell>
          <cell r="C1074" t="str">
            <v>USA &amp; Canada</v>
          </cell>
          <cell r="D1074">
            <v>0</v>
          </cell>
          <cell r="E1074">
            <v>6</v>
          </cell>
          <cell r="F1074">
            <v>7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1</v>
          </cell>
        </row>
        <row r="1075">
          <cell r="A1075">
            <v>724</v>
          </cell>
          <cell r="B1075" t="str">
            <v>Greater Van Nuys</v>
          </cell>
          <cell r="C1075" t="str">
            <v>USA &amp; Canada</v>
          </cell>
          <cell r="D1075">
            <v>0</v>
          </cell>
          <cell r="E1075">
            <v>28</v>
          </cell>
          <cell r="F1075">
            <v>30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726</v>
          </cell>
          <cell r="B1076" t="str">
            <v>Woodland Hills</v>
          </cell>
          <cell r="C1076" t="str">
            <v>USA &amp; Canada</v>
          </cell>
          <cell r="D1076">
            <v>0</v>
          </cell>
          <cell r="E1076">
            <v>65</v>
          </cell>
          <cell r="F1076">
            <v>68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3</v>
          </cell>
        </row>
        <row r="1077">
          <cell r="A1077">
            <v>727</v>
          </cell>
          <cell r="B1077" t="str">
            <v>Bellflower</v>
          </cell>
          <cell r="C1077" t="str">
            <v>USA &amp; Canada</v>
          </cell>
          <cell r="D1077">
            <v>0</v>
          </cell>
          <cell r="E1077">
            <v>25</v>
          </cell>
          <cell r="F1077">
            <v>25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730</v>
          </cell>
          <cell r="B1078" t="str">
            <v>Beverly Hills</v>
          </cell>
          <cell r="C1078" t="str">
            <v>USA &amp; Canada</v>
          </cell>
          <cell r="D1078">
            <v>0</v>
          </cell>
          <cell r="E1078">
            <v>153</v>
          </cell>
          <cell r="F1078">
            <v>152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-1</v>
          </cell>
        </row>
        <row r="1079">
          <cell r="A1079">
            <v>734</v>
          </cell>
          <cell r="B1079" t="str">
            <v>Culver City</v>
          </cell>
          <cell r="C1079" t="str">
            <v>USA &amp; Canada</v>
          </cell>
          <cell r="D1079">
            <v>0</v>
          </cell>
          <cell r="E1079">
            <v>26</v>
          </cell>
          <cell r="F1079">
            <v>28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2</v>
          </cell>
        </row>
        <row r="1080">
          <cell r="A1080">
            <v>736</v>
          </cell>
          <cell r="B1080" t="str">
            <v>Carson-Gardena-Dominguez</v>
          </cell>
          <cell r="C1080" t="str">
            <v>USA &amp; Canada</v>
          </cell>
          <cell r="D1080">
            <v>0</v>
          </cell>
          <cell r="E1080">
            <v>21</v>
          </cell>
          <cell r="F1080">
            <v>21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>
            <v>737</v>
          </cell>
          <cell r="B1081" t="str">
            <v>Downey</v>
          </cell>
          <cell r="C1081" t="str">
            <v>USA &amp; Canada</v>
          </cell>
          <cell r="D1081">
            <v>0</v>
          </cell>
          <cell r="E1081">
            <v>70</v>
          </cell>
          <cell r="F1081">
            <v>69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-1</v>
          </cell>
        </row>
        <row r="1082">
          <cell r="A1082">
            <v>738</v>
          </cell>
          <cell r="B1082" t="str">
            <v>El Segundo</v>
          </cell>
          <cell r="C1082" t="str">
            <v>USA &amp; Canada</v>
          </cell>
          <cell r="D1082">
            <v>0</v>
          </cell>
          <cell r="E1082">
            <v>58</v>
          </cell>
          <cell r="F1082">
            <v>59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1</v>
          </cell>
        </row>
        <row r="1083">
          <cell r="A1083">
            <v>740</v>
          </cell>
          <cell r="B1083" t="str">
            <v>Hawthorne/LAX/Lennox</v>
          </cell>
          <cell r="C1083" t="str">
            <v>USA &amp; Canada</v>
          </cell>
          <cell r="D1083">
            <v>0</v>
          </cell>
          <cell r="E1083">
            <v>14</v>
          </cell>
          <cell r="F1083">
            <v>12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-2</v>
          </cell>
        </row>
        <row r="1084">
          <cell r="A1084">
            <v>741</v>
          </cell>
          <cell r="B1084" t="str">
            <v>Hermosa Beach</v>
          </cell>
          <cell r="C1084" t="str">
            <v>USA &amp; Canada</v>
          </cell>
          <cell r="D1084">
            <v>0</v>
          </cell>
          <cell r="E1084">
            <v>14</v>
          </cell>
          <cell r="F1084">
            <v>16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2</v>
          </cell>
        </row>
        <row r="1085">
          <cell r="A1085">
            <v>742</v>
          </cell>
          <cell r="B1085" t="str">
            <v>Hollywood</v>
          </cell>
          <cell r="C1085" t="str">
            <v>USA &amp; Canada</v>
          </cell>
          <cell r="D1085">
            <v>0</v>
          </cell>
          <cell r="E1085">
            <v>16</v>
          </cell>
          <cell r="F1085">
            <v>17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1</v>
          </cell>
        </row>
        <row r="1086">
          <cell r="A1086">
            <v>744</v>
          </cell>
          <cell r="B1086" t="str">
            <v>Inglewood</v>
          </cell>
          <cell r="C1086" t="str">
            <v>USA &amp; Canada</v>
          </cell>
          <cell r="D1086">
            <v>0</v>
          </cell>
          <cell r="E1086">
            <v>19</v>
          </cell>
          <cell r="F1086">
            <v>19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>
            <v>745</v>
          </cell>
          <cell r="B1087" t="str">
            <v>Lawndale</v>
          </cell>
          <cell r="C1087" t="str">
            <v>USA &amp; Canada</v>
          </cell>
          <cell r="D1087">
            <v>0</v>
          </cell>
          <cell r="E1087">
            <v>10</v>
          </cell>
          <cell r="F1087">
            <v>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-1</v>
          </cell>
        </row>
        <row r="1088">
          <cell r="A1088">
            <v>746</v>
          </cell>
          <cell r="B1088" t="str">
            <v>West Torrance</v>
          </cell>
          <cell r="C1088" t="str">
            <v>USA &amp; Canada</v>
          </cell>
          <cell r="D1088">
            <v>0</v>
          </cell>
          <cell r="E1088">
            <v>10</v>
          </cell>
          <cell r="F1088">
            <v>10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>
            <v>747</v>
          </cell>
          <cell r="B1089" t="str">
            <v>Los Angeles</v>
          </cell>
          <cell r="C1089" t="str">
            <v>USA &amp; Canada</v>
          </cell>
          <cell r="D1089">
            <v>0</v>
          </cell>
          <cell r="E1089">
            <v>223</v>
          </cell>
          <cell r="F1089">
            <v>215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-8</v>
          </cell>
        </row>
        <row r="1090">
          <cell r="A1090">
            <v>749</v>
          </cell>
          <cell r="B1090" t="str">
            <v>Lynwood</v>
          </cell>
          <cell r="C1090" t="str">
            <v>USA &amp; Canada</v>
          </cell>
          <cell r="D1090">
            <v>0</v>
          </cell>
          <cell r="E1090">
            <v>14</v>
          </cell>
          <cell r="F1090">
            <v>20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6</v>
          </cell>
        </row>
        <row r="1091">
          <cell r="A1091">
            <v>750</v>
          </cell>
          <cell r="B1091" t="str">
            <v>Malibu</v>
          </cell>
          <cell r="C1091" t="str">
            <v>USA &amp; Canada</v>
          </cell>
          <cell r="D1091">
            <v>0</v>
          </cell>
          <cell r="E1091">
            <v>10</v>
          </cell>
          <cell r="F1091">
            <v>9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-1</v>
          </cell>
        </row>
        <row r="1092">
          <cell r="A1092">
            <v>751</v>
          </cell>
          <cell r="B1092" t="str">
            <v>Manhattan Beach</v>
          </cell>
          <cell r="C1092" t="str">
            <v>USA &amp; Canada</v>
          </cell>
          <cell r="D1092">
            <v>0</v>
          </cell>
          <cell r="E1092">
            <v>109</v>
          </cell>
          <cell r="F1092">
            <v>108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-1</v>
          </cell>
        </row>
        <row r="1093">
          <cell r="A1093">
            <v>753</v>
          </cell>
          <cell r="B1093" t="str">
            <v>Pacific Palisades</v>
          </cell>
          <cell r="C1093" t="str">
            <v>USA &amp; Canada</v>
          </cell>
          <cell r="D1093">
            <v>0</v>
          </cell>
          <cell r="E1093">
            <v>23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-1</v>
          </cell>
        </row>
        <row r="1094">
          <cell r="A1094">
            <v>754</v>
          </cell>
          <cell r="B1094" t="str">
            <v>Palos Verdes Peninsula</v>
          </cell>
          <cell r="C1094" t="str">
            <v>USA &amp; Canada</v>
          </cell>
          <cell r="D1094">
            <v>0</v>
          </cell>
          <cell r="E1094">
            <v>54</v>
          </cell>
          <cell r="F1094">
            <v>52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-2</v>
          </cell>
        </row>
        <row r="1095">
          <cell r="A1095">
            <v>755</v>
          </cell>
          <cell r="B1095" t="str">
            <v>Paramount</v>
          </cell>
          <cell r="C1095" t="str">
            <v>USA &amp; Canada</v>
          </cell>
          <cell r="D1095">
            <v>0</v>
          </cell>
          <cell r="E1095">
            <v>13</v>
          </cell>
          <cell r="F1095">
            <v>15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2</v>
          </cell>
        </row>
        <row r="1096">
          <cell r="A1096">
            <v>756</v>
          </cell>
          <cell r="B1096" t="str">
            <v>Redondo Beach</v>
          </cell>
          <cell r="C1096" t="str">
            <v>USA &amp; Canada</v>
          </cell>
          <cell r="D1096">
            <v>0</v>
          </cell>
          <cell r="E1096">
            <v>62</v>
          </cell>
          <cell r="F1096">
            <v>60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-2</v>
          </cell>
        </row>
        <row r="1097">
          <cell r="A1097">
            <v>757</v>
          </cell>
          <cell r="B1097" t="str">
            <v>San Pedro</v>
          </cell>
          <cell r="C1097" t="str">
            <v>USA &amp; Canada</v>
          </cell>
          <cell r="D1097">
            <v>0</v>
          </cell>
          <cell r="E1097">
            <v>34</v>
          </cell>
          <cell r="F1097">
            <v>34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>
            <v>758</v>
          </cell>
          <cell r="B1098" t="str">
            <v>Santa Monica</v>
          </cell>
          <cell r="C1098" t="str">
            <v>USA &amp; Canada</v>
          </cell>
          <cell r="D1098">
            <v>0</v>
          </cell>
          <cell r="E1098">
            <v>108</v>
          </cell>
          <cell r="F1098">
            <v>119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11</v>
          </cell>
        </row>
        <row r="1099">
          <cell r="A1099">
            <v>760</v>
          </cell>
          <cell r="B1099" t="str">
            <v>South Gate</v>
          </cell>
          <cell r="C1099" t="str">
            <v>USA &amp; Canada</v>
          </cell>
          <cell r="D1099">
            <v>0</v>
          </cell>
          <cell r="E1099">
            <v>32</v>
          </cell>
          <cell r="F1099">
            <v>34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2</v>
          </cell>
        </row>
        <row r="1100">
          <cell r="A1100">
            <v>761</v>
          </cell>
          <cell r="B1100" t="str">
            <v>Southwest Los Angeles</v>
          </cell>
          <cell r="C1100" t="str">
            <v>USA &amp; Canada</v>
          </cell>
          <cell r="D1100">
            <v>0</v>
          </cell>
          <cell r="E1100">
            <v>6</v>
          </cell>
          <cell r="F1100">
            <v>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>
            <v>762</v>
          </cell>
          <cell r="B1101" t="str">
            <v>Torrance Del Amo</v>
          </cell>
          <cell r="C1101" t="str">
            <v>USA &amp; Canada</v>
          </cell>
          <cell r="D1101">
            <v>0</v>
          </cell>
          <cell r="E1101">
            <v>51</v>
          </cell>
          <cell r="F1101">
            <v>49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-2</v>
          </cell>
        </row>
        <row r="1102">
          <cell r="A1102">
            <v>763</v>
          </cell>
          <cell r="B1102" t="str">
            <v>Playa Venice</v>
          </cell>
          <cell r="C1102" t="str">
            <v>USA &amp; Canada</v>
          </cell>
          <cell r="D1102">
            <v>0</v>
          </cell>
          <cell r="E1102">
            <v>71</v>
          </cell>
          <cell r="F1102">
            <v>80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9</v>
          </cell>
        </row>
        <row r="1103">
          <cell r="A1103">
            <v>764</v>
          </cell>
          <cell r="B1103" t="str">
            <v>Rio Hondo-Vernon</v>
          </cell>
          <cell r="C1103" t="str">
            <v>USA &amp; Canada</v>
          </cell>
          <cell r="D1103">
            <v>0</v>
          </cell>
          <cell r="E1103">
            <v>21</v>
          </cell>
          <cell r="F1103">
            <v>20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-1</v>
          </cell>
        </row>
        <row r="1104">
          <cell r="A1104">
            <v>765</v>
          </cell>
          <cell r="B1104" t="str">
            <v>Crenshaw Park Hills Heights</v>
          </cell>
          <cell r="C1104" t="str">
            <v>USA &amp; Canada</v>
          </cell>
          <cell r="D1104">
            <v>0</v>
          </cell>
          <cell r="E1104">
            <v>13</v>
          </cell>
          <cell r="F1104">
            <v>9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-4</v>
          </cell>
        </row>
        <row r="1105">
          <cell r="A1105">
            <v>766</v>
          </cell>
          <cell r="B1105" t="str">
            <v>Westchester (Los Angeles)</v>
          </cell>
          <cell r="C1105" t="str">
            <v>USA &amp; Canada</v>
          </cell>
          <cell r="D1105">
            <v>0</v>
          </cell>
          <cell r="E1105">
            <v>52</v>
          </cell>
          <cell r="F1105">
            <v>57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5</v>
          </cell>
        </row>
        <row r="1106">
          <cell r="A1106">
            <v>769</v>
          </cell>
          <cell r="B1106" t="str">
            <v>Westwood Village (Los Angeles)</v>
          </cell>
          <cell r="C1106" t="str">
            <v>USA &amp; Canada</v>
          </cell>
          <cell r="D1106">
            <v>0</v>
          </cell>
          <cell r="E1106">
            <v>49</v>
          </cell>
          <cell r="F1106">
            <v>48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770</v>
          </cell>
          <cell r="B1107" t="str">
            <v>Wilshire Rotary Club of Los Angeles</v>
          </cell>
          <cell r="C1107" t="str">
            <v>USA &amp; Canada</v>
          </cell>
          <cell r="D1107">
            <v>0</v>
          </cell>
          <cell r="E1107">
            <v>59</v>
          </cell>
          <cell r="F1107">
            <v>60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1</v>
          </cell>
        </row>
        <row r="1108">
          <cell r="A1108">
            <v>860</v>
          </cell>
          <cell r="B1108" t="str">
            <v>Wilmington</v>
          </cell>
          <cell r="C1108" t="str">
            <v>USA &amp; Canada</v>
          </cell>
          <cell r="D1108">
            <v>0</v>
          </cell>
          <cell r="E1108">
            <v>28</v>
          </cell>
          <cell r="F1108">
            <v>24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-4</v>
          </cell>
        </row>
        <row r="1109">
          <cell r="A1109">
            <v>22871</v>
          </cell>
          <cell r="B1109" t="str">
            <v>Rancho Park (Los Angeles)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54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4</v>
          </cell>
        </row>
        <row r="1110">
          <cell r="A1110">
            <v>23641</v>
          </cell>
          <cell r="B1110" t="str">
            <v>Santa Clarita Sunrise</v>
          </cell>
          <cell r="C1110" t="str">
            <v>USA &amp; Canada</v>
          </cell>
          <cell r="D1110">
            <v>0</v>
          </cell>
          <cell r="E1110">
            <v>15</v>
          </cell>
          <cell r="F1110">
            <v>10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-5</v>
          </cell>
        </row>
        <row r="1111">
          <cell r="A1111">
            <v>24335</v>
          </cell>
          <cell r="B1111" t="str">
            <v>South Bay Sunrise-Torrance</v>
          </cell>
          <cell r="C1111" t="str">
            <v>USA &amp; Canada</v>
          </cell>
          <cell r="D1111">
            <v>0</v>
          </cell>
          <cell r="E1111">
            <v>32</v>
          </cell>
          <cell r="F1111">
            <v>32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25357</v>
          </cell>
          <cell r="B1112" t="str">
            <v>Burbank Sunrise</v>
          </cell>
          <cell r="C1112" t="str">
            <v>USA &amp; Canada</v>
          </cell>
          <cell r="D1112">
            <v>0</v>
          </cell>
          <cell r="E1112">
            <v>21</v>
          </cell>
          <cell r="F1112">
            <v>22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1</v>
          </cell>
        </row>
        <row r="1113">
          <cell r="A1113">
            <v>25661</v>
          </cell>
          <cell r="B1113" t="str">
            <v>Calabasas</v>
          </cell>
          <cell r="C1113" t="str">
            <v>USA &amp; Canada</v>
          </cell>
          <cell r="D1113">
            <v>0</v>
          </cell>
          <cell r="E1113">
            <v>29</v>
          </cell>
          <cell r="F1113">
            <v>28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-1</v>
          </cell>
        </row>
        <row r="1114">
          <cell r="A1114">
            <v>25678</v>
          </cell>
          <cell r="B1114" t="str">
            <v>Glendale Sunrise</v>
          </cell>
          <cell r="C1114" t="str">
            <v>USA &amp; Canada</v>
          </cell>
          <cell r="D1114">
            <v>0</v>
          </cell>
          <cell r="E1114">
            <v>64</v>
          </cell>
          <cell r="F1114">
            <v>55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-9</v>
          </cell>
        </row>
        <row r="1115">
          <cell r="A1115">
            <v>26104</v>
          </cell>
          <cell r="B1115" t="str">
            <v>Korea Town-Los Angeles</v>
          </cell>
          <cell r="C1115" t="str">
            <v>USA &amp; Canada</v>
          </cell>
          <cell r="D1115">
            <v>0</v>
          </cell>
          <cell r="E1115">
            <v>26</v>
          </cell>
          <cell r="F1115">
            <v>39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13</v>
          </cell>
        </row>
        <row r="1116">
          <cell r="A1116">
            <v>26473</v>
          </cell>
          <cell r="B1116" t="str">
            <v>Palos Verdes Sunset</v>
          </cell>
          <cell r="C1116" t="str">
            <v>USA &amp; Canada</v>
          </cell>
          <cell r="D1116">
            <v>0</v>
          </cell>
          <cell r="E1116">
            <v>30</v>
          </cell>
          <cell r="F1116">
            <v>28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-2</v>
          </cell>
        </row>
        <row r="1117">
          <cell r="A1117">
            <v>51047</v>
          </cell>
          <cell r="B1117" t="str">
            <v>Downtown Los Angeles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21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-2</v>
          </cell>
        </row>
        <row r="1118">
          <cell r="A1118">
            <v>69938</v>
          </cell>
          <cell r="B1118" t="str">
            <v>Latinos Unidos de Culver City</v>
          </cell>
          <cell r="C1118" t="str">
            <v>USA &amp; Canada</v>
          </cell>
          <cell r="D1118">
            <v>0</v>
          </cell>
          <cell r="E1118">
            <v>14</v>
          </cell>
          <cell r="F1118">
            <v>16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2</v>
          </cell>
        </row>
        <row r="1119">
          <cell r="A1119">
            <v>75102</v>
          </cell>
          <cell r="B1119" t="str">
            <v>Historic Filipinotown (Los Angeles)</v>
          </cell>
          <cell r="C1119" t="str">
            <v>USA &amp; Canada</v>
          </cell>
          <cell r="D1119">
            <v>0</v>
          </cell>
          <cell r="E1119">
            <v>13</v>
          </cell>
          <cell r="F1119">
            <v>19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6</v>
          </cell>
        </row>
        <row r="1120">
          <cell r="A1120">
            <v>76102</v>
          </cell>
          <cell r="B1120" t="str">
            <v>E-Club of District 5280-Los Angeles Cedars</v>
          </cell>
          <cell r="C1120" t="str">
            <v>USA &amp; Canada</v>
          </cell>
          <cell r="D1120">
            <v>0</v>
          </cell>
          <cell r="E1120">
            <v>21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2</v>
          </cell>
        </row>
        <row r="1121">
          <cell r="A1121">
            <v>76865</v>
          </cell>
          <cell r="B1121" t="str">
            <v>Thai Town, Los Angeles</v>
          </cell>
          <cell r="C1121" t="str">
            <v>USA &amp; Canada</v>
          </cell>
          <cell r="D1121">
            <v>0</v>
          </cell>
          <cell r="E1121">
            <v>16</v>
          </cell>
          <cell r="F1121">
            <v>17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77105</v>
          </cell>
          <cell r="B1122" t="str">
            <v>Los Angeles Colombo Americano</v>
          </cell>
          <cell r="C1122" t="str">
            <v>USA &amp; Canada</v>
          </cell>
          <cell r="D1122">
            <v>0</v>
          </cell>
          <cell r="E1122">
            <v>16</v>
          </cell>
          <cell r="F1122">
            <v>17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1</v>
          </cell>
        </row>
        <row r="1123">
          <cell r="A1123">
            <v>86184</v>
          </cell>
          <cell r="B1123" t="str">
            <v>Compton</v>
          </cell>
          <cell r="C1123" t="str">
            <v>USA &amp; Canada</v>
          </cell>
          <cell r="D1123">
            <v>0</v>
          </cell>
          <cell r="E1123">
            <v>7</v>
          </cell>
          <cell r="F1123">
            <v>7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87008</v>
          </cell>
          <cell r="B1124" t="str">
            <v>Little Tokyo, Los Angeles</v>
          </cell>
          <cell r="C1124" t="str">
            <v>USA &amp; Canada</v>
          </cell>
          <cell r="D1124">
            <v>0</v>
          </cell>
          <cell r="E1124">
            <v>14</v>
          </cell>
          <cell r="F1124">
            <v>16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2</v>
          </cell>
        </row>
        <row r="1125">
          <cell r="A1125">
            <v>88548</v>
          </cell>
          <cell r="B1125" t="str">
            <v>Century City, Los Angeles</v>
          </cell>
          <cell r="C1125" t="str">
            <v>USA &amp; Canada</v>
          </cell>
          <cell r="D1125">
            <v>0</v>
          </cell>
          <cell r="E1125">
            <v>12</v>
          </cell>
          <cell r="F1125">
            <v>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-6</v>
          </cell>
        </row>
        <row r="1126">
          <cell r="A1126" t="str">
            <v>Existing Club Totals</v>
          </cell>
          <cell r="B1126">
            <v>0</v>
          </cell>
          <cell r="C1126">
            <v>0</v>
          </cell>
          <cell r="D1126">
            <v>0</v>
          </cell>
          <cell r="E1126">
            <v>2173</v>
          </cell>
          <cell r="F1126">
            <v>2189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16</v>
          </cell>
        </row>
        <row r="1128">
          <cell r="A1128" t="str">
            <v>No New Clubs Chartered Since 1 July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Club ID</v>
          </cell>
          <cell r="B1129" t="str">
            <v>Club Name</v>
          </cell>
          <cell r="C1129" t="str">
            <v>Region 14 Name</v>
          </cell>
          <cell r="D1129">
            <v>0</v>
          </cell>
          <cell r="E1129" t="str">
            <v>Member Count @ 1 July</v>
          </cell>
          <cell r="F1129" t="str">
            <v>Member Count @ Current</v>
          </cell>
          <cell r="G1129">
            <v>0</v>
          </cell>
          <cell r="H1129" t="str">
            <v>Termination Reason</v>
          </cell>
          <cell r="I1129">
            <v>0</v>
          </cell>
          <cell r="J1129" t="str">
            <v>Termination Date</v>
          </cell>
          <cell r="K1129" t="str">
            <v>Net Change from 1 July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New Club Totals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 t="str">
            <v>Member at 1 July</v>
          </cell>
          <cell r="E1133">
            <v>0</v>
          </cell>
          <cell r="F1133">
            <v>0</v>
          </cell>
          <cell r="G1133" t="str">
            <v>Member @ Current</v>
          </cell>
          <cell r="H1133">
            <v>0</v>
          </cell>
          <cell r="I1133" t="str">
            <v>Net Change from 1 July</v>
          </cell>
          <cell r="J1133">
            <v>0</v>
          </cell>
          <cell r="K1133">
            <v>0</v>
          </cell>
        </row>
        <row r="1134">
          <cell r="A1134" t="str">
            <v>Total Performance For District # 5280</v>
          </cell>
          <cell r="B1134">
            <v>0</v>
          </cell>
          <cell r="C1134">
            <v>0</v>
          </cell>
          <cell r="D1134">
            <v>2173</v>
          </cell>
          <cell r="E1134">
            <v>0</v>
          </cell>
          <cell r="F1134">
            <v>0</v>
          </cell>
          <cell r="G1134">
            <v>2189</v>
          </cell>
          <cell r="H1134">
            <v>0</v>
          </cell>
          <cell r="I1134">
            <v>16</v>
          </cell>
          <cell r="J1134">
            <v>0</v>
          </cell>
          <cell r="K1134">
            <v>0</v>
          </cell>
        </row>
        <row r="1136">
          <cell r="A1136" t="str">
            <v>District ID 5300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Club ID</v>
          </cell>
          <cell r="B1137" t="str">
            <v>Club Name</v>
          </cell>
          <cell r="C1137" t="str">
            <v>Region 14 Name</v>
          </cell>
          <cell r="D1137">
            <v>0</v>
          </cell>
          <cell r="E1137" t="str">
            <v>Member Count @ 1 July</v>
          </cell>
          <cell r="F1137" t="str">
            <v>Member Count @ Current</v>
          </cell>
          <cell r="G1137">
            <v>0</v>
          </cell>
          <cell r="H1137" t="str">
            <v>Termination Reason</v>
          </cell>
          <cell r="I1137">
            <v>0</v>
          </cell>
          <cell r="J1137" t="str">
            <v>Termination Date</v>
          </cell>
          <cell r="K1137" t="str">
            <v>Net Change from 1 July</v>
          </cell>
        </row>
        <row r="1138">
          <cell r="A1138">
            <v>706</v>
          </cell>
          <cell r="B1138" t="str">
            <v>Lancaster</v>
          </cell>
          <cell r="C1138" t="str">
            <v>USA &amp; Canada</v>
          </cell>
          <cell r="D1138">
            <v>0</v>
          </cell>
          <cell r="E1138">
            <v>15</v>
          </cell>
          <cell r="F1138">
            <v>17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707</v>
          </cell>
          <cell r="B1139" t="str">
            <v>Lancaster West</v>
          </cell>
          <cell r="C1139" t="str">
            <v>USA &amp; Canada</v>
          </cell>
          <cell r="D1139">
            <v>0</v>
          </cell>
          <cell r="E1139">
            <v>64</v>
          </cell>
          <cell r="F1139">
            <v>70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6</v>
          </cell>
        </row>
        <row r="1140">
          <cell r="A1140">
            <v>714</v>
          </cell>
          <cell r="B1140" t="str">
            <v>Antelope Valley</v>
          </cell>
          <cell r="C1140" t="str">
            <v>USA &amp; Canada</v>
          </cell>
          <cell r="D1140">
            <v>0</v>
          </cell>
          <cell r="E1140">
            <v>8</v>
          </cell>
          <cell r="F1140">
            <v>20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12</v>
          </cell>
        </row>
        <row r="1141">
          <cell r="A1141">
            <v>771</v>
          </cell>
          <cell r="B1141" t="str">
            <v>Alhambra</v>
          </cell>
          <cell r="C1141" t="str">
            <v>USA &amp; Canada</v>
          </cell>
          <cell r="D1141">
            <v>0</v>
          </cell>
          <cell r="E1141">
            <v>43</v>
          </cell>
          <cell r="F1141">
            <v>48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5</v>
          </cell>
        </row>
        <row r="1142">
          <cell r="A1142">
            <v>772</v>
          </cell>
          <cell r="B1142" t="str">
            <v>Altadena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37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2</v>
          </cell>
        </row>
        <row r="1143">
          <cell r="A1143">
            <v>773</v>
          </cell>
          <cell r="B1143" t="str">
            <v>Apple Valley</v>
          </cell>
          <cell r="C1143" t="str">
            <v>USA &amp; Canada</v>
          </cell>
          <cell r="D1143">
            <v>0</v>
          </cell>
          <cell r="E1143">
            <v>49</v>
          </cell>
          <cell r="F1143">
            <v>61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12</v>
          </cell>
        </row>
        <row r="1144">
          <cell r="A1144">
            <v>774</v>
          </cell>
          <cell r="B1144" t="str">
            <v>Arcadia</v>
          </cell>
          <cell r="C1144" t="str">
            <v>USA &amp; Canada</v>
          </cell>
          <cell r="D1144">
            <v>0</v>
          </cell>
          <cell r="E1144">
            <v>77</v>
          </cell>
          <cell r="F1144">
            <v>79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2</v>
          </cell>
        </row>
        <row r="1145">
          <cell r="A1145">
            <v>775</v>
          </cell>
          <cell r="B1145" t="str">
            <v>Azusa</v>
          </cell>
          <cell r="C1145" t="str">
            <v>USA &amp; Canada</v>
          </cell>
          <cell r="D1145">
            <v>0</v>
          </cell>
          <cell r="E1145">
            <v>14</v>
          </cell>
          <cell r="F1145">
            <v>15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1</v>
          </cell>
        </row>
        <row r="1146">
          <cell r="A1146">
            <v>777</v>
          </cell>
          <cell r="B1146" t="str">
            <v>Barstow</v>
          </cell>
          <cell r="C1146" t="str">
            <v>USA &amp; Canada</v>
          </cell>
          <cell r="D1146">
            <v>0</v>
          </cell>
          <cell r="E1146">
            <v>9</v>
          </cell>
          <cell r="F1146">
            <v>8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-1</v>
          </cell>
        </row>
        <row r="1147">
          <cell r="A1147">
            <v>779</v>
          </cell>
          <cell r="B1147" t="str">
            <v>Chino</v>
          </cell>
          <cell r="C1147" t="str">
            <v>USA &amp; Canada</v>
          </cell>
          <cell r="D1147">
            <v>0</v>
          </cell>
          <cell r="E1147">
            <v>27</v>
          </cell>
          <cell r="F1147">
            <v>19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-8</v>
          </cell>
        </row>
        <row r="1148">
          <cell r="A1148">
            <v>780</v>
          </cell>
          <cell r="B1148" t="str">
            <v>Claremont</v>
          </cell>
          <cell r="C1148" t="str">
            <v>USA &amp; Canada</v>
          </cell>
          <cell r="D1148">
            <v>0</v>
          </cell>
          <cell r="E1148">
            <v>77</v>
          </cell>
          <cell r="F1148">
            <v>86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9</v>
          </cell>
        </row>
        <row r="1149">
          <cell r="A1149">
            <v>781</v>
          </cell>
          <cell r="B1149" t="str">
            <v>Covina</v>
          </cell>
          <cell r="C1149" t="str">
            <v>USA &amp; Canada</v>
          </cell>
          <cell r="D1149">
            <v>0</v>
          </cell>
          <cell r="E1149">
            <v>35</v>
          </cell>
          <cell r="F1149">
            <v>35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782</v>
          </cell>
          <cell r="B1150" t="str">
            <v>Covina Sunrise</v>
          </cell>
          <cell r="C1150" t="str">
            <v>USA &amp; Canada</v>
          </cell>
          <cell r="D1150">
            <v>0</v>
          </cell>
          <cell r="E1150">
            <v>34</v>
          </cell>
          <cell r="F1150">
            <v>33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-1</v>
          </cell>
        </row>
        <row r="1151">
          <cell r="A1151">
            <v>783</v>
          </cell>
          <cell r="B1151" t="str">
            <v>East Los Angeles</v>
          </cell>
          <cell r="C1151" t="str">
            <v>USA &amp; Canada</v>
          </cell>
          <cell r="D1151">
            <v>0</v>
          </cell>
          <cell r="E1151">
            <v>15</v>
          </cell>
          <cell r="F1151">
            <v>15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784</v>
          </cell>
          <cell r="B1152" t="str">
            <v>Five Points/El Monte/South El Monte</v>
          </cell>
          <cell r="C1152" t="str">
            <v>USA &amp; Canada</v>
          </cell>
          <cell r="D1152">
            <v>0</v>
          </cell>
          <cell r="E1152">
            <v>11</v>
          </cell>
          <cell r="F1152">
            <v>11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786</v>
          </cell>
          <cell r="B1153" t="str">
            <v>Glendora</v>
          </cell>
          <cell r="C1153" t="str">
            <v>USA &amp; Canada</v>
          </cell>
          <cell r="D1153">
            <v>0</v>
          </cell>
          <cell r="E1153">
            <v>44</v>
          </cell>
          <cell r="F1153">
            <v>42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-2</v>
          </cell>
        </row>
        <row r="1154">
          <cell r="A1154">
            <v>787</v>
          </cell>
          <cell r="B1154" t="str">
            <v>The High Desert-Hesperia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19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2</v>
          </cell>
        </row>
        <row r="1155">
          <cell r="A1155">
            <v>788</v>
          </cell>
          <cell r="B1155" t="str">
            <v>Industry Hills</v>
          </cell>
          <cell r="C1155" t="str">
            <v>USA &amp; Canada</v>
          </cell>
          <cell r="D1155">
            <v>0</v>
          </cell>
          <cell r="E1155">
            <v>22</v>
          </cell>
          <cell r="F1155">
            <v>23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1</v>
          </cell>
        </row>
        <row r="1156">
          <cell r="A1156">
            <v>789</v>
          </cell>
          <cell r="B1156" t="str">
            <v>La Verne</v>
          </cell>
          <cell r="C1156" t="str">
            <v>USA &amp; Canada</v>
          </cell>
          <cell r="D1156">
            <v>0</v>
          </cell>
          <cell r="E1156">
            <v>23</v>
          </cell>
          <cell r="F1156">
            <v>20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-3</v>
          </cell>
        </row>
        <row r="1157">
          <cell r="A1157">
            <v>790</v>
          </cell>
          <cell r="B1157" t="str">
            <v>Monrovia</v>
          </cell>
          <cell r="C1157" t="str">
            <v>USA &amp; Canada</v>
          </cell>
          <cell r="D1157">
            <v>0</v>
          </cell>
          <cell r="E1157">
            <v>53</v>
          </cell>
          <cell r="F1157">
            <v>53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791</v>
          </cell>
          <cell r="B1158" t="str">
            <v>Montebello</v>
          </cell>
          <cell r="C1158" t="str">
            <v>USA &amp; Canada</v>
          </cell>
          <cell r="D1158">
            <v>0</v>
          </cell>
          <cell r="E1158">
            <v>38</v>
          </cell>
          <cell r="F1158">
            <v>41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792</v>
          </cell>
          <cell r="B1159" t="str">
            <v>Monterey Park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14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1</v>
          </cell>
        </row>
        <row r="1160">
          <cell r="A1160">
            <v>793</v>
          </cell>
          <cell r="B1160" t="str">
            <v>Ontario-Montclair</v>
          </cell>
          <cell r="C1160" t="str">
            <v>USA &amp; Canada</v>
          </cell>
          <cell r="D1160">
            <v>0</v>
          </cell>
          <cell r="E1160">
            <v>18</v>
          </cell>
          <cell r="F1160">
            <v>17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-1</v>
          </cell>
        </row>
        <row r="1161">
          <cell r="A1161">
            <v>794</v>
          </cell>
          <cell r="B1161" t="str">
            <v>Pasadena</v>
          </cell>
          <cell r="C1161" t="str">
            <v>USA &amp; Canada</v>
          </cell>
          <cell r="D1161">
            <v>0</v>
          </cell>
          <cell r="E1161">
            <v>208</v>
          </cell>
          <cell r="F1161">
            <v>203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-5</v>
          </cell>
        </row>
        <row r="1162">
          <cell r="A1162">
            <v>795</v>
          </cell>
          <cell r="B1162" t="str">
            <v>Pasadena After Hours</v>
          </cell>
          <cell r="C1162" t="str">
            <v>USA &amp; Canada</v>
          </cell>
          <cell r="D1162">
            <v>0</v>
          </cell>
          <cell r="E1162">
            <v>13</v>
          </cell>
          <cell r="F1162">
            <v>14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1</v>
          </cell>
        </row>
        <row r="1163">
          <cell r="A1163">
            <v>797</v>
          </cell>
          <cell r="B1163" t="str">
            <v>Pomona</v>
          </cell>
          <cell r="C1163" t="str">
            <v>USA &amp; Canada</v>
          </cell>
          <cell r="D1163">
            <v>0</v>
          </cell>
          <cell r="E1163">
            <v>51</v>
          </cell>
          <cell r="F1163">
            <v>45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-6</v>
          </cell>
        </row>
        <row r="1164">
          <cell r="A1164">
            <v>798</v>
          </cell>
          <cell r="B1164" t="str">
            <v>Rancho Cucamonga</v>
          </cell>
          <cell r="C1164" t="str">
            <v>USA &amp; Canada</v>
          </cell>
          <cell r="D1164">
            <v>0</v>
          </cell>
          <cell r="E1164">
            <v>40</v>
          </cell>
          <cell r="F1164">
            <v>38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-2</v>
          </cell>
        </row>
        <row r="1165">
          <cell r="A1165">
            <v>801</v>
          </cell>
          <cell r="B1165" t="str">
            <v>San Dimas</v>
          </cell>
          <cell r="C1165" t="str">
            <v>USA &amp; Canada</v>
          </cell>
          <cell r="D1165">
            <v>0</v>
          </cell>
          <cell r="E1165">
            <v>11</v>
          </cell>
          <cell r="F1165">
            <v>11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802</v>
          </cell>
          <cell r="B1166" t="str">
            <v>San Gabriel</v>
          </cell>
          <cell r="C1166" t="str">
            <v>USA &amp; Canada</v>
          </cell>
          <cell r="D1166">
            <v>0</v>
          </cell>
          <cell r="E1166">
            <v>21</v>
          </cell>
          <cell r="F1166">
            <v>15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-6</v>
          </cell>
        </row>
        <row r="1167">
          <cell r="A1167">
            <v>803</v>
          </cell>
          <cell r="B1167" t="str">
            <v>San Marino</v>
          </cell>
          <cell r="C1167" t="str">
            <v>USA &amp; Canada</v>
          </cell>
          <cell r="D1167">
            <v>0</v>
          </cell>
          <cell r="E1167">
            <v>115</v>
          </cell>
          <cell r="F1167">
            <v>111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-4</v>
          </cell>
        </row>
        <row r="1168">
          <cell r="A1168">
            <v>805</v>
          </cell>
          <cell r="B1168" t="str">
            <v>South Pasadena</v>
          </cell>
          <cell r="C1168" t="str">
            <v>USA &amp; Canada</v>
          </cell>
          <cell r="D1168">
            <v>0</v>
          </cell>
          <cell r="E1168">
            <v>26</v>
          </cell>
          <cell r="F1168">
            <v>25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-1</v>
          </cell>
        </row>
        <row r="1169">
          <cell r="A1169">
            <v>807</v>
          </cell>
          <cell r="B1169" t="str">
            <v>Upland</v>
          </cell>
          <cell r="C1169" t="str">
            <v>USA &amp; Canada</v>
          </cell>
          <cell r="D1169">
            <v>0</v>
          </cell>
          <cell r="E1169">
            <v>39</v>
          </cell>
          <cell r="F1169">
            <v>42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</v>
          </cell>
        </row>
        <row r="1170">
          <cell r="A1170">
            <v>808</v>
          </cell>
          <cell r="B1170" t="str">
            <v>Victorville</v>
          </cell>
          <cell r="C1170" t="str">
            <v>USA &amp; Canada</v>
          </cell>
          <cell r="D1170">
            <v>0</v>
          </cell>
          <cell r="E1170">
            <v>61</v>
          </cell>
          <cell r="F1170">
            <v>57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-4</v>
          </cell>
        </row>
        <row r="1171">
          <cell r="A1171">
            <v>809</v>
          </cell>
          <cell r="B1171" t="str">
            <v>West Covina</v>
          </cell>
          <cell r="C1171" t="str">
            <v>USA &amp; Canada</v>
          </cell>
          <cell r="D1171">
            <v>0</v>
          </cell>
          <cell r="E1171">
            <v>23</v>
          </cell>
          <cell r="F1171">
            <v>24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</v>
          </cell>
        </row>
        <row r="1172">
          <cell r="A1172">
            <v>810</v>
          </cell>
          <cell r="B1172" t="str">
            <v>Boulder City</v>
          </cell>
          <cell r="C1172" t="str">
            <v>USA &amp; Canada</v>
          </cell>
          <cell r="D1172">
            <v>0</v>
          </cell>
          <cell r="E1172">
            <v>31</v>
          </cell>
          <cell r="F1172">
            <v>24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-7</v>
          </cell>
        </row>
        <row r="1173">
          <cell r="A1173">
            <v>812</v>
          </cell>
          <cell r="B1173" t="str">
            <v>Henderson</v>
          </cell>
          <cell r="C1173" t="str">
            <v>USA &amp; Canada</v>
          </cell>
          <cell r="D1173">
            <v>0</v>
          </cell>
          <cell r="E1173">
            <v>9</v>
          </cell>
          <cell r="F1173">
            <v>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813</v>
          </cell>
          <cell r="B1174" t="str">
            <v>Las Vegas</v>
          </cell>
          <cell r="C1174" t="str">
            <v>USA &amp; Canada</v>
          </cell>
          <cell r="D1174">
            <v>0</v>
          </cell>
          <cell r="E1174">
            <v>132</v>
          </cell>
          <cell r="F1174">
            <v>133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1</v>
          </cell>
        </row>
        <row r="1175">
          <cell r="A1175">
            <v>815</v>
          </cell>
          <cell r="B1175" t="str">
            <v>Las Vegas Southwest</v>
          </cell>
          <cell r="C1175" t="str">
            <v>USA &amp; Canada</v>
          </cell>
          <cell r="D1175">
            <v>0</v>
          </cell>
          <cell r="E1175">
            <v>39</v>
          </cell>
          <cell r="F1175">
            <v>38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-1</v>
          </cell>
        </row>
        <row r="1176">
          <cell r="A1176">
            <v>816</v>
          </cell>
          <cell r="B1176" t="str">
            <v>Moapa Valley (Logandale)</v>
          </cell>
          <cell r="C1176" t="str">
            <v>USA &amp; Canada</v>
          </cell>
          <cell r="D1176">
            <v>0</v>
          </cell>
          <cell r="E1176">
            <v>18</v>
          </cell>
          <cell r="F1176">
            <v>16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-2</v>
          </cell>
        </row>
        <row r="1177">
          <cell r="A1177">
            <v>817</v>
          </cell>
          <cell r="B1177" t="str">
            <v>North Las Vegas</v>
          </cell>
          <cell r="C1177" t="str">
            <v>USA &amp; Canada</v>
          </cell>
          <cell r="D1177">
            <v>0</v>
          </cell>
          <cell r="E1177">
            <v>21</v>
          </cell>
          <cell r="F1177">
            <v>20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-1</v>
          </cell>
        </row>
        <row r="1178">
          <cell r="A1178">
            <v>22660</v>
          </cell>
          <cell r="B1178" t="str">
            <v>Pahrump Valley</v>
          </cell>
          <cell r="C1178" t="str">
            <v>USA &amp; Canada</v>
          </cell>
          <cell r="D1178">
            <v>0</v>
          </cell>
          <cell r="E1178">
            <v>30</v>
          </cell>
          <cell r="F1178">
            <v>30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23409</v>
          </cell>
          <cell r="B1179" t="str">
            <v>Downtown Las Vegas</v>
          </cell>
          <cell r="C1179" t="str">
            <v>USA &amp; Canada</v>
          </cell>
          <cell r="D1179">
            <v>0</v>
          </cell>
          <cell r="E1179">
            <v>31</v>
          </cell>
          <cell r="F1179">
            <v>30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-1</v>
          </cell>
        </row>
        <row r="1180">
          <cell r="A1180">
            <v>23729</v>
          </cell>
          <cell r="B1180" t="str">
            <v>Claremont Sunrise</v>
          </cell>
          <cell r="C1180" t="str">
            <v>USA &amp; Canada</v>
          </cell>
          <cell r="D1180">
            <v>0</v>
          </cell>
          <cell r="E1180">
            <v>33</v>
          </cell>
          <cell r="F1180">
            <v>38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5</v>
          </cell>
        </row>
        <row r="1181">
          <cell r="A1181">
            <v>24056</v>
          </cell>
          <cell r="B1181" t="str">
            <v>Duarte</v>
          </cell>
          <cell r="C1181" t="str">
            <v>USA &amp; Canada</v>
          </cell>
          <cell r="D1181">
            <v>0</v>
          </cell>
          <cell r="E1181">
            <v>16</v>
          </cell>
          <cell r="F1181">
            <v>20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4</v>
          </cell>
        </row>
        <row r="1182">
          <cell r="A1182">
            <v>25662</v>
          </cell>
          <cell r="B1182" t="str">
            <v>Boulder City Sunrise</v>
          </cell>
          <cell r="C1182" t="str">
            <v>USA &amp; Canada</v>
          </cell>
          <cell r="D1182">
            <v>0</v>
          </cell>
          <cell r="E1182">
            <v>69</v>
          </cell>
          <cell r="F1182">
            <v>68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-1</v>
          </cell>
        </row>
        <row r="1183">
          <cell r="A1183">
            <v>26671</v>
          </cell>
          <cell r="B1183" t="str">
            <v>Rancho del Chino</v>
          </cell>
          <cell r="C1183" t="str">
            <v>USA &amp; Canada</v>
          </cell>
          <cell r="D1183">
            <v>0</v>
          </cell>
          <cell r="E1183">
            <v>33</v>
          </cell>
          <cell r="F1183">
            <v>36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3</v>
          </cell>
        </row>
        <row r="1184">
          <cell r="A1184">
            <v>28499</v>
          </cell>
          <cell r="B1184" t="str">
            <v>Green Valley (Henderson)</v>
          </cell>
          <cell r="C1184" t="str">
            <v>USA &amp; Canada</v>
          </cell>
          <cell r="D1184">
            <v>0</v>
          </cell>
          <cell r="E1184">
            <v>46</v>
          </cell>
          <cell r="F1184">
            <v>44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-2</v>
          </cell>
        </row>
        <row r="1185">
          <cell r="A1185">
            <v>29568</v>
          </cell>
          <cell r="B1185" t="str">
            <v>Walnut Valley (Diamond Bar)</v>
          </cell>
          <cell r="C1185" t="str">
            <v>USA &amp; Canada</v>
          </cell>
          <cell r="D1185">
            <v>0</v>
          </cell>
          <cell r="E1185">
            <v>22</v>
          </cell>
          <cell r="F1185">
            <v>19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-3</v>
          </cell>
        </row>
        <row r="1186">
          <cell r="A1186">
            <v>30015</v>
          </cell>
          <cell r="B1186" t="str">
            <v>Las Vegas West</v>
          </cell>
          <cell r="C1186" t="str">
            <v>USA &amp; Canada</v>
          </cell>
          <cell r="D1186">
            <v>0</v>
          </cell>
          <cell r="E1186">
            <v>16</v>
          </cell>
          <cell r="F1186">
            <v>16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50242</v>
          </cell>
          <cell r="B1187" t="str">
            <v>Las Vegas Summerlin</v>
          </cell>
          <cell r="C1187" t="str">
            <v>USA &amp; Canada</v>
          </cell>
          <cell r="D1187">
            <v>0</v>
          </cell>
          <cell r="E1187">
            <v>49</v>
          </cell>
          <cell r="F1187">
            <v>61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12</v>
          </cell>
        </row>
        <row r="1188">
          <cell r="A1188">
            <v>50551</v>
          </cell>
          <cell r="B1188" t="str">
            <v>Mesquite Sunrise</v>
          </cell>
          <cell r="C1188" t="str">
            <v>USA &amp; Canada</v>
          </cell>
          <cell r="D1188">
            <v>0</v>
          </cell>
          <cell r="E1188">
            <v>8</v>
          </cell>
          <cell r="F1188">
            <v>9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1</v>
          </cell>
        </row>
        <row r="1189">
          <cell r="A1189">
            <v>50610</v>
          </cell>
          <cell r="B1189" t="str">
            <v>Sierra Madre</v>
          </cell>
          <cell r="C1189" t="str">
            <v>USA &amp; Canada</v>
          </cell>
          <cell r="D1189">
            <v>0</v>
          </cell>
          <cell r="E1189">
            <v>20</v>
          </cell>
          <cell r="F1189">
            <v>21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1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>
            <v>0</v>
          </cell>
          <cell r="E1190">
            <v>13</v>
          </cell>
          <cell r="F1190">
            <v>13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>
            <v>0</v>
          </cell>
          <cell r="E1191">
            <v>18</v>
          </cell>
          <cell r="F1191">
            <v>18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>
            <v>0</v>
          </cell>
          <cell r="E1192">
            <v>15</v>
          </cell>
          <cell r="F1192">
            <v>18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3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>
            <v>0</v>
          </cell>
          <cell r="E1193">
            <v>9</v>
          </cell>
          <cell r="F1193">
            <v>9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>
            <v>0</v>
          </cell>
          <cell r="E1194">
            <v>25</v>
          </cell>
          <cell r="F1194">
            <v>24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-1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>
            <v>0</v>
          </cell>
          <cell r="E1195">
            <v>11</v>
          </cell>
          <cell r="F1195">
            <v>11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>
            <v>0</v>
          </cell>
          <cell r="E1196">
            <v>13</v>
          </cell>
          <cell r="F1196">
            <v>9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-4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>
            <v>0</v>
          </cell>
          <cell r="E1197">
            <v>11</v>
          </cell>
          <cell r="F1197">
            <v>10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-1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>
            <v>0</v>
          </cell>
          <cell r="E1198">
            <v>16</v>
          </cell>
          <cell r="F1198">
            <v>13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-3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>
            <v>0</v>
          </cell>
          <cell r="E1199">
            <v>25</v>
          </cell>
          <cell r="F1199">
            <v>19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-6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>
            <v>0</v>
          </cell>
          <cell r="E1200">
            <v>22</v>
          </cell>
          <cell r="F1200">
            <v>24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2</v>
          </cell>
        </row>
        <row r="1201">
          <cell r="A1201" t="str">
            <v>Existing Club Totals</v>
          </cell>
          <cell r="B1201">
            <v>0</v>
          </cell>
          <cell r="C1201">
            <v>0</v>
          </cell>
          <cell r="D1201">
            <v>0</v>
          </cell>
          <cell r="E1201">
            <v>2150</v>
          </cell>
          <cell r="F1201">
            <v>2168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18</v>
          </cell>
        </row>
        <row r="1203">
          <cell r="A1203" t="str">
            <v>No New Clubs Chartered Since 1 July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>
            <v>0</v>
          </cell>
          <cell r="E1204" t="str">
            <v>Member Count @ 1 July</v>
          </cell>
          <cell r="F1204" t="str">
            <v>Member Count @ Current</v>
          </cell>
          <cell r="G1204">
            <v>0</v>
          </cell>
          <cell r="H1204" t="str">
            <v>Termination Reason</v>
          </cell>
          <cell r="I1204">
            <v>0</v>
          </cell>
          <cell r="J1204" t="str">
            <v>Termination Date</v>
          </cell>
          <cell r="K1204" t="str">
            <v>Net Change from 1 July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New Club Totals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 t="str">
            <v>Member at 1 July</v>
          </cell>
          <cell r="E1208">
            <v>0</v>
          </cell>
          <cell r="F1208">
            <v>0</v>
          </cell>
          <cell r="G1208" t="str">
            <v>Member @ Current</v>
          </cell>
          <cell r="H1208">
            <v>0</v>
          </cell>
          <cell r="I1208" t="str">
            <v>Net Change from 1 July</v>
          </cell>
          <cell r="J1208">
            <v>0</v>
          </cell>
          <cell r="K1208">
            <v>0</v>
          </cell>
        </row>
        <row r="1209">
          <cell r="A1209" t="str">
            <v>Total Performance For District # 5300</v>
          </cell>
          <cell r="B1209">
            <v>0</v>
          </cell>
          <cell r="C1209">
            <v>0</v>
          </cell>
          <cell r="D1209">
            <v>2150</v>
          </cell>
          <cell r="E1209">
            <v>0</v>
          </cell>
          <cell r="F1209">
            <v>0</v>
          </cell>
          <cell r="G1209">
            <v>2168</v>
          </cell>
          <cell r="H1209">
            <v>0</v>
          </cell>
          <cell r="I1209">
            <v>18</v>
          </cell>
          <cell r="J1209">
            <v>0</v>
          </cell>
          <cell r="K1209">
            <v>0</v>
          </cell>
        </row>
        <row r="1211">
          <cell r="A1211" t="str">
            <v>District ID 5320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>
            <v>0</v>
          </cell>
          <cell r="E1212" t="str">
            <v>Member Count @ 1 July</v>
          </cell>
          <cell r="F1212" t="str">
            <v>Member Count @ Current</v>
          </cell>
          <cell r="G1212">
            <v>0</v>
          </cell>
          <cell r="H1212" t="str">
            <v>Termination Reason</v>
          </cell>
          <cell r="I1212">
            <v>0</v>
          </cell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>
            <v>0</v>
          </cell>
          <cell r="E1213">
            <v>34</v>
          </cell>
          <cell r="F1213">
            <v>34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>
            <v>0</v>
          </cell>
          <cell r="E1214">
            <v>41</v>
          </cell>
          <cell r="F1214">
            <v>37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-4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>
            <v>0</v>
          </cell>
          <cell r="E1215">
            <v>40</v>
          </cell>
          <cell r="F1215">
            <v>38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-2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>
            <v>0</v>
          </cell>
          <cell r="E1216">
            <v>9</v>
          </cell>
          <cell r="F1216">
            <v>9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>
            <v>0</v>
          </cell>
          <cell r="E1217">
            <v>17</v>
          </cell>
          <cell r="F1217">
            <v>17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>
            <v>0</v>
          </cell>
          <cell r="E1218">
            <v>21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>
            <v>0</v>
          </cell>
          <cell r="E1219">
            <v>14</v>
          </cell>
          <cell r="F1219">
            <v>15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>
            <v>0</v>
          </cell>
          <cell r="E1220">
            <v>96</v>
          </cell>
          <cell r="F1220">
            <v>93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-3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>
            <v>0</v>
          </cell>
          <cell r="E1221">
            <v>33</v>
          </cell>
          <cell r="F1221">
            <v>32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-1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>
            <v>0</v>
          </cell>
          <cell r="E1222">
            <v>19</v>
          </cell>
          <cell r="F1222">
            <v>19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>
            <v>0</v>
          </cell>
          <cell r="E1223">
            <v>42</v>
          </cell>
          <cell r="F1223">
            <v>40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-2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>
            <v>0</v>
          </cell>
          <cell r="E1224">
            <v>67</v>
          </cell>
          <cell r="F1224">
            <v>68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1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>
            <v>0</v>
          </cell>
          <cell r="E1225">
            <v>34</v>
          </cell>
          <cell r="F1225">
            <v>34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>
            <v>0</v>
          </cell>
          <cell r="E1226">
            <v>32</v>
          </cell>
          <cell r="F1226">
            <v>30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-2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>
            <v>0</v>
          </cell>
          <cell r="E1227">
            <v>15</v>
          </cell>
          <cell r="F1227">
            <v>16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1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>
            <v>0</v>
          </cell>
          <cell r="E1228">
            <v>272</v>
          </cell>
          <cell r="F1228">
            <v>281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9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>
            <v>0</v>
          </cell>
          <cell r="E1229">
            <v>28</v>
          </cell>
          <cell r="F1229">
            <v>25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-3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>
            <v>0</v>
          </cell>
          <cell r="E1230">
            <v>37</v>
          </cell>
          <cell r="F1230">
            <v>33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-4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>
            <v>0</v>
          </cell>
          <cell r="E1231">
            <v>42</v>
          </cell>
          <cell r="F1231">
            <v>44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>
            <v>0</v>
          </cell>
          <cell r="E1232">
            <v>30</v>
          </cell>
          <cell r="F1232">
            <v>33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3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>
            <v>0</v>
          </cell>
          <cell r="E1233">
            <v>26</v>
          </cell>
          <cell r="F1233">
            <v>30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>
            <v>0</v>
          </cell>
          <cell r="E1234">
            <v>60</v>
          </cell>
          <cell r="F1234">
            <v>58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-2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>
            <v>0</v>
          </cell>
          <cell r="E1235">
            <v>15</v>
          </cell>
          <cell r="F1235">
            <v>18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3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>
            <v>0</v>
          </cell>
          <cell r="E1237">
            <v>37</v>
          </cell>
          <cell r="F1237">
            <v>36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>
            <v>0</v>
          </cell>
          <cell r="E1238">
            <v>64</v>
          </cell>
          <cell r="F1238">
            <v>69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5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>
            <v>0</v>
          </cell>
          <cell r="E1239">
            <v>44</v>
          </cell>
          <cell r="F1239">
            <v>41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-3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>
            <v>0</v>
          </cell>
          <cell r="E1240">
            <v>22</v>
          </cell>
          <cell r="F1240">
            <v>20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-2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>
            <v>0</v>
          </cell>
          <cell r="E1241">
            <v>11</v>
          </cell>
          <cell r="F1241">
            <v>11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>
            <v>0</v>
          </cell>
          <cell r="E1242">
            <v>27</v>
          </cell>
          <cell r="F1242">
            <v>25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-2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>
            <v>0</v>
          </cell>
          <cell r="E1243">
            <v>41</v>
          </cell>
          <cell r="F1243">
            <v>41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>
            <v>0</v>
          </cell>
          <cell r="E1244">
            <v>31</v>
          </cell>
          <cell r="F1244">
            <v>28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-3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>
            <v>0</v>
          </cell>
          <cell r="E1245">
            <v>21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>
            <v>0</v>
          </cell>
          <cell r="E1246">
            <v>24</v>
          </cell>
          <cell r="F1246">
            <v>24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>
            <v>0</v>
          </cell>
          <cell r="E1247">
            <v>13</v>
          </cell>
          <cell r="F1247">
            <v>14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1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>
            <v>0</v>
          </cell>
          <cell r="E1248">
            <v>18</v>
          </cell>
          <cell r="F1248">
            <v>17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-1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>
            <v>0</v>
          </cell>
          <cell r="E1249">
            <v>20</v>
          </cell>
          <cell r="F1249">
            <v>21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>
            <v>0</v>
          </cell>
          <cell r="E1250">
            <v>17</v>
          </cell>
          <cell r="F1250">
            <v>17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>
            <v>0</v>
          </cell>
          <cell r="E1251">
            <v>40</v>
          </cell>
          <cell r="F1251">
            <v>41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1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>
            <v>0</v>
          </cell>
          <cell r="E1252">
            <v>45</v>
          </cell>
          <cell r="F1252">
            <v>46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1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>
            <v>0</v>
          </cell>
          <cell r="E1253">
            <v>77</v>
          </cell>
          <cell r="F1253">
            <v>71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-6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>
            <v>0</v>
          </cell>
          <cell r="E1254">
            <v>26</v>
          </cell>
          <cell r="F1254">
            <v>25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-1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>
            <v>0</v>
          </cell>
          <cell r="E1255">
            <v>51</v>
          </cell>
          <cell r="F1255">
            <v>50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-1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>
            <v>0</v>
          </cell>
          <cell r="E1256">
            <v>13</v>
          </cell>
          <cell r="F1256">
            <v>13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>
            <v>0</v>
          </cell>
          <cell r="E1257">
            <v>40</v>
          </cell>
          <cell r="F1257">
            <v>36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-4</v>
          </cell>
        </row>
        <row r="1258">
          <cell r="A1258" t="str">
            <v>Existing Club Totals</v>
          </cell>
          <cell r="B1258">
            <v>0</v>
          </cell>
          <cell r="C1258">
            <v>0</v>
          </cell>
          <cell r="D1258">
            <v>0</v>
          </cell>
          <cell r="E1258">
            <v>1733</v>
          </cell>
          <cell r="F1258">
            <v>1717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-16</v>
          </cell>
        </row>
        <row r="1260">
          <cell r="A1260" t="str">
            <v>No New Clubs Chartered Since 1 July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>
            <v>0</v>
          </cell>
          <cell r="E1261" t="str">
            <v>Member Count @ 1 July</v>
          </cell>
          <cell r="F1261" t="str">
            <v>Member Count @ Current</v>
          </cell>
          <cell r="G1261">
            <v>0</v>
          </cell>
          <cell r="H1261" t="str">
            <v>Termination Reason</v>
          </cell>
          <cell r="I1261">
            <v>0</v>
          </cell>
          <cell r="J1261" t="str">
            <v>Termination Date</v>
          </cell>
          <cell r="K1261" t="str">
            <v>Net Change from 1 July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New Club Totals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 t="str">
            <v>Member at 1 July</v>
          </cell>
          <cell r="E1265">
            <v>0</v>
          </cell>
          <cell r="F1265">
            <v>0</v>
          </cell>
          <cell r="G1265" t="str">
            <v>Member @ Current</v>
          </cell>
          <cell r="H1265">
            <v>0</v>
          </cell>
          <cell r="I1265" t="str">
            <v>Net Change from 1 July</v>
          </cell>
          <cell r="J1265">
            <v>0</v>
          </cell>
          <cell r="K1265">
            <v>0</v>
          </cell>
        </row>
        <row r="1266">
          <cell r="A1266" t="str">
            <v>Total Performance For District # 5320</v>
          </cell>
          <cell r="B1266">
            <v>0</v>
          </cell>
          <cell r="C1266">
            <v>0</v>
          </cell>
          <cell r="D1266">
            <v>1733</v>
          </cell>
          <cell r="E1266">
            <v>0</v>
          </cell>
          <cell r="F1266">
            <v>0</v>
          </cell>
          <cell r="G1266">
            <v>1717</v>
          </cell>
          <cell r="H1266">
            <v>0</v>
          </cell>
          <cell r="I1266">
            <v>-16</v>
          </cell>
          <cell r="J1266">
            <v>0</v>
          </cell>
          <cell r="K1266">
            <v>0</v>
          </cell>
        </row>
        <row r="1268">
          <cell r="A1268" t="str">
            <v>District ID 5330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>
            <v>0</v>
          </cell>
          <cell r="E1269" t="str">
            <v>Member Count @ 1 July</v>
          </cell>
          <cell r="F1269" t="str">
            <v>Member Count @ Current</v>
          </cell>
          <cell r="G1269">
            <v>0</v>
          </cell>
          <cell r="H1269" t="str">
            <v>Termination Reason</v>
          </cell>
          <cell r="I1269">
            <v>0</v>
          </cell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>
            <v>0</v>
          </cell>
          <cell r="E1270">
            <v>14</v>
          </cell>
          <cell r="F1270">
            <v>15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>
            <v>0</v>
          </cell>
          <cell r="E1271">
            <v>22</v>
          </cell>
          <cell r="F1271">
            <v>22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>
            <v>0</v>
          </cell>
          <cell r="E1272">
            <v>54</v>
          </cell>
          <cell r="F1272">
            <v>49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-5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>
            <v>0</v>
          </cell>
          <cell r="E1273">
            <v>14</v>
          </cell>
          <cell r="F1273">
            <v>18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4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>
            <v>0</v>
          </cell>
          <cell r="E1274">
            <v>22</v>
          </cell>
          <cell r="F1274">
            <v>20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-2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>
            <v>0</v>
          </cell>
          <cell r="E1275">
            <v>9</v>
          </cell>
          <cell r="F1275">
            <v>13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4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>
            <v>0</v>
          </cell>
          <cell r="E1276">
            <v>113</v>
          </cell>
          <cell r="F1276">
            <v>119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6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>
            <v>0</v>
          </cell>
          <cell r="E1277">
            <v>15</v>
          </cell>
          <cell r="F1277">
            <v>14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-1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>
            <v>0</v>
          </cell>
          <cell r="E1278">
            <v>47</v>
          </cell>
          <cell r="F1278">
            <v>53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6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>
            <v>0</v>
          </cell>
          <cell r="E1279">
            <v>54</v>
          </cell>
          <cell r="F1279">
            <v>55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>
            <v>0</v>
          </cell>
          <cell r="E1280">
            <v>43</v>
          </cell>
          <cell r="F1280">
            <v>41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-2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>
            <v>0</v>
          </cell>
          <cell r="E1281">
            <v>37</v>
          </cell>
          <cell r="F1281">
            <v>35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-2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>
            <v>0</v>
          </cell>
          <cell r="E1282">
            <v>44</v>
          </cell>
          <cell r="F1282">
            <v>37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>
            <v>0</v>
          </cell>
          <cell r="E1283">
            <v>19</v>
          </cell>
          <cell r="F1283">
            <v>19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>
            <v>0</v>
          </cell>
          <cell r="E1284">
            <v>7</v>
          </cell>
          <cell r="F1284">
            <v>10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3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>
            <v>0</v>
          </cell>
          <cell r="E1285">
            <v>52</v>
          </cell>
          <cell r="F1285">
            <v>55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3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>
            <v>0</v>
          </cell>
          <cell r="E1286">
            <v>37</v>
          </cell>
          <cell r="F1286">
            <v>37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>
            <v>0</v>
          </cell>
          <cell r="E1287">
            <v>22</v>
          </cell>
          <cell r="F1287">
            <v>20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-2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>
            <v>0</v>
          </cell>
          <cell r="E1288">
            <v>21</v>
          </cell>
          <cell r="F1288">
            <v>21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>
            <v>0</v>
          </cell>
          <cell r="E1289">
            <v>72</v>
          </cell>
          <cell r="F1289">
            <v>67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-5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>
            <v>0</v>
          </cell>
          <cell r="E1290">
            <v>38</v>
          </cell>
          <cell r="F1290">
            <v>35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-3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>
            <v>0</v>
          </cell>
          <cell r="E1291">
            <v>26</v>
          </cell>
          <cell r="F1291">
            <v>27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1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>
            <v>0</v>
          </cell>
          <cell r="E1292">
            <v>20</v>
          </cell>
          <cell r="F1292">
            <v>24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>
            <v>0</v>
          </cell>
          <cell r="E1293">
            <v>111</v>
          </cell>
          <cell r="F1293">
            <v>107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-4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>
            <v>0</v>
          </cell>
          <cell r="E1294">
            <v>105</v>
          </cell>
          <cell r="F1294">
            <v>103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-2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>
            <v>0</v>
          </cell>
          <cell r="E1295">
            <v>36</v>
          </cell>
          <cell r="F1295">
            <v>37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>
            <v>0</v>
          </cell>
          <cell r="E1296">
            <v>34</v>
          </cell>
          <cell r="F1296">
            <v>28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-6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>
            <v>0</v>
          </cell>
          <cell r="E1297">
            <v>26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>
            <v>0</v>
          </cell>
          <cell r="E1298">
            <v>29</v>
          </cell>
          <cell r="F1298">
            <v>29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>
            <v>0</v>
          </cell>
          <cell r="E1299">
            <v>9</v>
          </cell>
          <cell r="F1299">
            <v>10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1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>
            <v>0</v>
          </cell>
          <cell r="E1300">
            <v>24</v>
          </cell>
          <cell r="F1300">
            <v>22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-2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>
            <v>0</v>
          </cell>
          <cell r="E1301">
            <v>44</v>
          </cell>
          <cell r="F1301">
            <v>46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>
            <v>0</v>
          </cell>
          <cell r="E1302">
            <v>19</v>
          </cell>
          <cell r="F1302">
            <v>19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>
            <v>0</v>
          </cell>
          <cell r="E1303">
            <v>19</v>
          </cell>
          <cell r="F1303">
            <v>20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>
            <v>0</v>
          </cell>
          <cell r="E1304">
            <v>28</v>
          </cell>
          <cell r="F1304">
            <v>29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1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>
            <v>0</v>
          </cell>
          <cell r="E1305">
            <v>48</v>
          </cell>
          <cell r="F1305">
            <v>50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>
            <v>0</v>
          </cell>
          <cell r="E1306">
            <v>9</v>
          </cell>
          <cell r="F1306">
            <v>8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-1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>
            <v>0</v>
          </cell>
          <cell r="E1307">
            <v>18</v>
          </cell>
          <cell r="F1307">
            <v>17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-1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>
            <v>0</v>
          </cell>
          <cell r="E1308">
            <v>55</v>
          </cell>
          <cell r="F1308">
            <v>54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>
            <v>0</v>
          </cell>
          <cell r="E1309">
            <v>18</v>
          </cell>
          <cell r="F1309">
            <v>19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1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>
            <v>0</v>
          </cell>
          <cell r="E1310">
            <v>30</v>
          </cell>
          <cell r="F1310">
            <v>32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2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18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>
            <v>0</v>
          </cell>
          <cell r="E1312">
            <v>39</v>
          </cell>
          <cell r="F1312">
            <v>40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>
            <v>0</v>
          </cell>
          <cell r="E1313">
            <v>14</v>
          </cell>
          <cell r="F1313">
            <v>12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-2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>
            <v>0</v>
          </cell>
          <cell r="E1314">
            <v>30</v>
          </cell>
          <cell r="F1314">
            <v>28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-2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>
            <v>0</v>
          </cell>
          <cell r="E1315">
            <v>22</v>
          </cell>
          <cell r="F1315">
            <v>20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-2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>
            <v>0</v>
          </cell>
          <cell r="E1316">
            <v>49</v>
          </cell>
          <cell r="F1316">
            <v>50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>
            <v>0</v>
          </cell>
          <cell r="E1317">
            <v>70</v>
          </cell>
          <cell r="F1317">
            <v>64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-6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>
            <v>0</v>
          </cell>
          <cell r="E1318">
            <v>29</v>
          </cell>
          <cell r="F1318">
            <v>26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-3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>
            <v>0</v>
          </cell>
          <cell r="E1319">
            <v>37</v>
          </cell>
          <cell r="F1319">
            <v>36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-1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>
            <v>0</v>
          </cell>
          <cell r="E1320">
            <v>54</v>
          </cell>
          <cell r="F1320">
            <v>47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-7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>
            <v>0</v>
          </cell>
          <cell r="E1321">
            <v>32</v>
          </cell>
          <cell r="F1321">
            <v>34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2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>
            <v>0</v>
          </cell>
          <cell r="E1322">
            <v>8</v>
          </cell>
          <cell r="F1322">
            <v>8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>
            <v>0</v>
          </cell>
          <cell r="E1323">
            <v>23</v>
          </cell>
          <cell r="F1323">
            <v>18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-5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>
            <v>0</v>
          </cell>
          <cell r="E1324">
            <v>10</v>
          </cell>
          <cell r="F1324">
            <v>10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>
            <v>0</v>
          </cell>
          <cell r="E1325">
            <v>25</v>
          </cell>
          <cell r="F1325">
            <v>24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-1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>
            <v>0</v>
          </cell>
          <cell r="E1326">
            <v>10</v>
          </cell>
          <cell r="F1326">
            <v>10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>
            <v>0</v>
          </cell>
          <cell r="E1327">
            <v>11</v>
          </cell>
          <cell r="F1327">
            <v>14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3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>
            <v>0</v>
          </cell>
          <cell r="E1328">
            <v>56</v>
          </cell>
          <cell r="F1328">
            <v>58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2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>
            <v>0</v>
          </cell>
          <cell r="E1329">
            <v>33</v>
          </cell>
          <cell r="F1329">
            <v>29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-4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>
            <v>0</v>
          </cell>
          <cell r="E1330">
            <v>31</v>
          </cell>
          <cell r="F1330">
            <v>34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>
            <v>0</v>
          </cell>
          <cell r="E1331">
            <v>12</v>
          </cell>
          <cell r="F1331">
            <v>13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>
            <v>0</v>
          </cell>
          <cell r="E1332">
            <v>24</v>
          </cell>
          <cell r="F1332">
            <v>3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-21</v>
          </cell>
        </row>
        <row r="1333">
          <cell r="A1333" t="str">
            <v>Existing Club Totals</v>
          </cell>
          <cell r="B1333">
            <v>0</v>
          </cell>
          <cell r="C1333">
            <v>0</v>
          </cell>
          <cell r="D1333">
            <v>0</v>
          </cell>
          <cell r="E1333">
            <v>2100</v>
          </cell>
          <cell r="F1333">
            <v>2057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-43</v>
          </cell>
        </row>
        <row r="1335">
          <cell r="A1335" t="str">
            <v>No New Clubs Chartered Since 1 July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>
            <v>0</v>
          </cell>
          <cell r="E1336" t="str">
            <v>Member Count @ 1 July</v>
          </cell>
          <cell r="F1336" t="str">
            <v>Member Count @ Current</v>
          </cell>
          <cell r="G1336">
            <v>0</v>
          </cell>
          <cell r="H1336" t="str">
            <v>Termination Reason</v>
          </cell>
          <cell r="I1336">
            <v>0</v>
          </cell>
          <cell r="J1336" t="str">
            <v>Termination Date</v>
          </cell>
          <cell r="K1336" t="str">
            <v>Net Change from 1 July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New Club Totals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 t="str">
            <v>Member at 1 July</v>
          </cell>
          <cell r="E1340">
            <v>0</v>
          </cell>
          <cell r="F1340">
            <v>0</v>
          </cell>
          <cell r="G1340" t="str">
            <v>Member @ Current</v>
          </cell>
          <cell r="H1340">
            <v>0</v>
          </cell>
          <cell r="I1340" t="str">
            <v>Net Change from 1 July</v>
          </cell>
          <cell r="J1340">
            <v>0</v>
          </cell>
          <cell r="K1340">
            <v>0</v>
          </cell>
        </row>
        <row r="1341">
          <cell r="A1341" t="str">
            <v>Total Performance For District # 5330</v>
          </cell>
          <cell r="B1341">
            <v>0</v>
          </cell>
          <cell r="C1341">
            <v>0</v>
          </cell>
          <cell r="D1341">
            <v>2100</v>
          </cell>
          <cell r="E1341">
            <v>0</v>
          </cell>
          <cell r="F1341">
            <v>0</v>
          </cell>
          <cell r="G1341">
            <v>2057</v>
          </cell>
          <cell r="H1341">
            <v>0</v>
          </cell>
          <cell r="I1341">
            <v>-43</v>
          </cell>
          <cell r="J1341">
            <v>0</v>
          </cell>
          <cell r="K1341">
            <v>0</v>
          </cell>
        </row>
        <row r="1343">
          <cell r="A1343" t="str">
            <v>District ID 5340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>
            <v>0</v>
          </cell>
          <cell r="E1344" t="str">
            <v>Member Count @ 1 July</v>
          </cell>
          <cell r="F1344" t="str">
            <v>Member Count @ Current</v>
          </cell>
          <cell r="G1344">
            <v>0</v>
          </cell>
          <cell r="H1344" t="str">
            <v>Termination Reason</v>
          </cell>
          <cell r="I1344">
            <v>0</v>
          </cell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>
            <v>0</v>
          </cell>
          <cell r="E1345">
            <v>24</v>
          </cell>
          <cell r="F1345">
            <v>20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-4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>
            <v>0</v>
          </cell>
          <cell r="E1346">
            <v>30</v>
          </cell>
          <cell r="F1346">
            <v>30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>
            <v>0</v>
          </cell>
          <cell r="E1347">
            <v>23</v>
          </cell>
          <cell r="F1347">
            <v>27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4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>
            <v>0</v>
          </cell>
          <cell r="E1348">
            <v>72</v>
          </cell>
          <cell r="F1348">
            <v>72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>
            <v>0</v>
          </cell>
          <cell r="E1349">
            <v>95</v>
          </cell>
          <cell r="F1349">
            <v>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-15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>
            <v>0</v>
          </cell>
          <cell r="E1350">
            <v>72</v>
          </cell>
          <cell r="F1350">
            <v>70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-2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>
            <v>0</v>
          </cell>
          <cell r="E1351">
            <v>258</v>
          </cell>
          <cell r="F1351">
            <v>251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-7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>
            <v>0</v>
          </cell>
          <cell r="E1352">
            <v>63</v>
          </cell>
          <cell r="F1352">
            <v>63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>
            <v>0</v>
          </cell>
          <cell r="E1353">
            <v>52</v>
          </cell>
          <cell r="F1353">
            <v>52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>
            <v>0</v>
          </cell>
          <cell r="E1354">
            <v>22</v>
          </cell>
          <cell r="F1354">
            <v>20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>
            <v>0</v>
          </cell>
          <cell r="E1355">
            <v>64</v>
          </cell>
          <cell r="F1355">
            <v>63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-1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>
            <v>0</v>
          </cell>
          <cell r="E1356">
            <v>84</v>
          </cell>
          <cell r="F1356">
            <v>86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2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>
            <v>0</v>
          </cell>
          <cell r="E1357">
            <v>124</v>
          </cell>
          <cell r="F1357">
            <v>121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-3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>
            <v>0</v>
          </cell>
          <cell r="E1358">
            <v>30</v>
          </cell>
          <cell r="F1358">
            <v>28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-2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>
            <v>0</v>
          </cell>
          <cell r="E1359">
            <v>45</v>
          </cell>
          <cell r="F1359">
            <v>47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2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>
            <v>0</v>
          </cell>
          <cell r="E1360">
            <v>56</v>
          </cell>
          <cell r="F1360">
            <v>57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>
            <v>0</v>
          </cell>
          <cell r="E1361">
            <v>25</v>
          </cell>
          <cell r="F1361">
            <v>25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>
            <v>0</v>
          </cell>
          <cell r="E1362">
            <v>74</v>
          </cell>
          <cell r="F1362">
            <v>68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-6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>
            <v>0</v>
          </cell>
          <cell r="E1363">
            <v>53</v>
          </cell>
          <cell r="F1363">
            <v>47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-6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>
            <v>0</v>
          </cell>
          <cell r="E1364">
            <v>10</v>
          </cell>
          <cell r="F1364">
            <v>12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2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>
            <v>0</v>
          </cell>
          <cell r="E1365">
            <v>45</v>
          </cell>
          <cell r="F1365">
            <v>42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-3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>
            <v>0</v>
          </cell>
          <cell r="E1366">
            <v>47</v>
          </cell>
          <cell r="F1366">
            <v>49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2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>
            <v>0</v>
          </cell>
          <cell r="E1367">
            <v>51</v>
          </cell>
          <cell r="F1367">
            <v>56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5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>
            <v>0</v>
          </cell>
          <cell r="E1368">
            <v>18</v>
          </cell>
          <cell r="F1368">
            <v>17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-1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>
            <v>0</v>
          </cell>
          <cell r="E1369">
            <v>16</v>
          </cell>
          <cell r="F1369">
            <v>16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>
            <v>0</v>
          </cell>
          <cell r="E1370">
            <v>70</v>
          </cell>
          <cell r="F1370">
            <v>74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4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>
            <v>0</v>
          </cell>
          <cell r="E1371">
            <v>77</v>
          </cell>
          <cell r="F1371">
            <v>72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-5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>
            <v>0</v>
          </cell>
          <cell r="E1372">
            <v>472</v>
          </cell>
          <cell r="F1372">
            <v>467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-5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>
            <v>0</v>
          </cell>
          <cell r="E1373">
            <v>33</v>
          </cell>
          <cell r="F1373">
            <v>36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3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>
            <v>0</v>
          </cell>
          <cell r="E1374">
            <v>28</v>
          </cell>
          <cell r="F1374">
            <v>29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>
            <v>0</v>
          </cell>
          <cell r="E1375">
            <v>18</v>
          </cell>
          <cell r="F1375">
            <v>17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-1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>
            <v>0</v>
          </cell>
          <cell r="E1376">
            <v>17</v>
          </cell>
          <cell r="F1376">
            <v>20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3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>
            <v>0</v>
          </cell>
          <cell r="E1377">
            <v>25</v>
          </cell>
          <cell r="F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>
            <v>0</v>
          </cell>
          <cell r="E1378">
            <v>14</v>
          </cell>
          <cell r="F1378">
            <v>13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-1</v>
          </cell>
        </row>
        <row r="1379">
          <cell r="A1379">
            <v>945</v>
          </cell>
          <cell r="B1379" t="str">
            <v>Tri-City</v>
          </cell>
          <cell r="C1379" t="str">
            <v>USA &amp; Canada</v>
          </cell>
          <cell r="D1379">
            <v>0</v>
          </cell>
          <cell r="E1379">
            <v>19</v>
          </cell>
          <cell r="F1379">
            <v>14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-5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>
            <v>0</v>
          </cell>
          <cell r="E1380">
            <v>37</v>
          </cell>
          <cell r="F1380">
            <v>36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-1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>
            <v>0</v>
          </cell>
          <cell r="E1381">
            <v>47</v>
          </cell>
          <cell r="F1381">
            <v>45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>
            <v>0</v>
          </cell>
          <cell r="E1382">
            <v>25</v>
          </cell>
          <cell r="F1382">
            <v>27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2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>
            <v>0</v>
          </cell>
          <cell r="E1383">
            <v>18</v>
          </cell>
          <cell r="F1383">
            <v>24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6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>
            <v>0</v>
          </cell>
          <cell r="E1384">
            <v>89</v>
          </cell>
          <cell r="F1384">
            <v>89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>
            <v>0</v>
          </cell>
          <cell r="E1385">
            <v>37</v>
          </cell>
          <cell r="F1385">
            <v>36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>
            <v>0</v>
          </cell>
          <cell r="E1386">
            <v>20</v>
          </cell>
          <cell r="F1386">
            <v>17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-3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>
            <v>0</v>
          </cell>
          <cell r="E1387">
            <v>14</v>
          </cell>
          <cell r="F1387">
            <v>15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1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>
            <v>0</v>
          </cell>
          <cell r="E1388">
            <v>56</v>
          </cell>
          <cell r="F1388">
            <v>57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1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>
            <v>0</v>
          </cell>
          <cell r="E1389">
            <v>102</v>
          </cell>
          <cell r="F1389">
            <v>102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>
            <v>0</v>
          </cell>
          <cell r="E1390">
            <v>19</v>
          </cell>
          <cell r="F1390">
            <v>18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>
            <v>0</v>
          </cell>
          <cell r="E1391">
            <v>28</v>
          </cell>
          <cell r="F1391">
            <v>29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>
            <v>0</v>
          </cell>
          <cell r="E1392">
            <v>16</v>
          </cell>
          <cell r="F1392">
            <v>13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-3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>
            <v>0</v>
          </cell>
          <cell r="E1393">
            <v>8</v>
          </cell>
          <cell r="F1393">
            <v>9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1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>
            <v>0</v>
          </cell>
          <cell r="E1394">
            <v>29</v>
          </cell>
          <cell r="F1394">
            <v>28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-1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>
            <v>0</v>
          </cell>
          <cell r="E1395">
            <v>19</v>
          </cell>
          <cell r="F1395">
            <v>18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-1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>
            <v>0</v>
          </cell>
          <cell r="E1396">
            <v>25</v>
          </cell>
          <cell r="F1396">
            <v>23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-2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>
            <v>0</v>
          </cell>
          <cell r="E1397">
            <v>20</v>
          </cell>
          <cell r="F1397">
            <v>21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>
            <v>0</v>
          </cell>
          <cell r="E1398">
            <v>14</v>
          </cell>
          <cell r="F1398">
            <v>15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>
            <v>0</v>
          </cell>
          <cell r="E1399">
            <v>15</v>
          </cell>
          <cell r="F1399">
            <v>14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>
            <v>0</v>
          </cell>
          <cell r="E1400">
            <v>15</v>
          </cell>
          <cell r="F1400">
            <v>21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6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>
            <v>0</v>
          </cell>
          <cell r="E1401">
            <v>17</v>
          </cell>
          <cell r="F1401">
            <v>25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8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>
            <v>0</v>
          </cell>
          <cell r="E1402">
            <v>26</v>
          </cell>
          <cell r="F1402">
            <v>24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-2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>
            <v>0</v>
          </cell>
          <cell r="E1403">
            <v>29</v>
          </cell>
          <cell r="F1403">
            <v>29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>
            <v>0</v>
          </cell>
          <cell r="E1404">
            <v>14</v>
          </cell>
          <cell r="F1404">
            <v>13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 t="str">
            <v>Existing Club Totals</v>
          </cell>
          <cell r="B1405">
            <v>0</v>
          </cell>
          <cell r="C1405">
            <v>0</v>
          </cell>
          <cell r="D1405">
            <v>0</v>
          </cell>
          <cell r="E1405">
            <v>2965</v>
          </cell>
          <cell r="F1405">
            <v>2935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-30</v>
          </cell>
        </row>
        <row r="1407">
          <cell r="A1407" t="str">
            <v xml:space="preserve">New Clubs Chartered Since 1 July 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>
            <v>0</v>
          </cell>
          <cell r="E1408" t="str">
            <v>Member Count @ 1 July</v>
          </cell>
          <cell r="F1408" t="str">
            <v>Member Count @ Current</v>
          </cell>
          <cell r="G1408">
            <v>0</v>
          </cell>
          <cell r="H1408" t="str">
            <v>Termination Reason</v>
          </cell>
          <cell r="I1408">
            <v>0</v>
          </cell>
          <cell r="J1408" t="str">
            <v>Termination Date</v>
          </cell>
          <cell r="K1408" t="str">
            <v>Net Change from 1 July</v>
          </cell>
        </row>
        <row r="1409">
          <cell r="A1409">
            <v>90674</v>
          </cell>
          <cell r="B1409" t="str">
            <v>San Diego Downtown Evening</v>
          </cell>
          <cell r="C1409" t="str">
            <v>USA &amp; Canada</v>
          </cell>
          <cell r="D1409">
            <v>0</v>
          </cell>
          <cell r="E1409">
            <v>0</v>
          </cell>
          <cell r="F1409">
            <v>5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5</v>
          </cell>
        </row>
        <row r="1410">
          <cell r="A1410" t="str">
            <v>New Club Totals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5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5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 t="str">
            <v>Member at 1 July</v>
          </cell>
          <cell r="E1412">
            <v>0</v>
          </cell>
          <cell r="F1412">
            <v>0</v>
          </cell>
          <cell r="G1412" t="str">
            <v>Member @ Current</v>
          </cell>
          <cell r="H1412">
            <v>0</v>
          </cell>
          <cell r="I1412" t="str">
            <v>Net Change from 1 July</v>
          </cell>
          <cell r="J1412">
            <v>0</v>
          </cell>
          <cell r="K1412">
            <v>0</v>
          </cell>
        </row>
        <row r="1413">
          <cell r="A1413" t="str">
            <v>Total Performance For District # 5340</v>
          </cell>
          <cell r="B1413">
            <v>0</v>
          </cell>
          <cell r="C1413">
            <v>0</v>
          </cell>
          <cell r="D1413">
            <v>2965</v>
          </cell>
          <cell r="E1413">
            <v>0</v>
          </cell>
          <cell r="F1413">
            <v>0</v>
          </cell>
          <cell r="G1413">
            <v>2940</v>
          </cell>
          <cell r="H1413">
            <v>0</v>
          </cell>
          <cell r="I1413">
            <v>-25</v>
          </cell>
          <cell r="J1413">
            <v>0</v>
          </cell>
          <cell r="K1413">
            <v>0</v>
          </cell>
        </row>
        <row r="1415">
          <cell r="A1415" t="str">
            <v>District ID 5390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>
            <v>0</v>
          </cell>
          <cell r="E1416" t="str">
            <v>Member Count @ 1 July</v>
          </cell>
          <cell r="F1416" t="str">
            <v>Member Count @ Current</v>
          </cell>
          <cell r="G1416">
            <v>0</v>
          </cell>
          <cell r="H1416" t="str">
            <v>Termination Reason</v>
          </cell>
          <cell r="I1416">
            <v>0</v>
          </cell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>
            <v>0</v>
          </cell>
          <cell r="E1417">
            <v>24</v>
          </cell>
          <cell r="F1417">
            <v>21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-3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>
            <v>0</v>
          </cell>
          <cell r="E1418">
            <v>20</v>
          </cell>
          <cell r="F1418">
            <v>23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>
            <v>0</v>
          </cell>
          <cell r="E1419">
            <v>132</v>
          </cell>
          <cell r="F1419">
            <v>122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-10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>
            <v>0</v>
          </cell>
          <cell r="E1420">
            <v>58</v>
          </cell>
          <cell r="F1420">
            <v>60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2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>
            <v>0</v>
          </cell>
          <cell r="E1421">
            <v>34</v>
          </cell>
          <cell r="F1421">
            <v>36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>
            <v>0</v>
          </cell>
          <cell r="E1422">
            <v>27</v>
          </cell>
          <cell r="F1422">
            <v>27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>
            <v>0</v>
          </cell>
          <cell r="E1423">
            <v>20</v>
          </cell>
          <cell r="F1423">
            <v>21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1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>
            <v>0</v>
          </cell>
          <cell r="E1424">
            <v>110</v>
          </cell>
          <cell r="F1424">
            <v>108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-2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>
            <v>0</v>
          </cell>
          <cell r="E1425">
            <v>34</v>
          </cell>
          <cell r="F1425">
            <v>30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-4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>
            <v>0</v>
          </cell>
          <cell r="E1426">
            <v>28</v>
          </cell>
          <cell r="F1426">
            <v>28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>
            <v>0</v>
          </cell>
          <cell r="E1427">
            <v>49</v>
          </cell>
          <cell r="F1427">
            <v>46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-3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>
            <v>0</v>
          </cell>
          <cell r="E1428">
            <v>93</v>
          </cell>
          <cell r="F1428">
            <v>94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1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>
            <v>0</v>
          </cell>
          <cell r="E1429">
            <v>28</v>
          </cell>
          <cell r="F1429">
            <v>26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-2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>
            <v>0</v>
          </cell>
          <cell r="E1430">
            <v>24</v>
          </cell>
          <cell r="F1430">
            <v>25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1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>
            <v>0</v>
          </cell>
          <cell r="E1431">
            <v>31</v>
          </cell>
          <cell r="F1431">
            <v>30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-1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>
            <v>0</v>
          </cell>
          <cell r="E1432">
            <v>43</v>
          </cell>
          <cell r="F1432">
            <v>45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2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>
            <v>0</v>
          </cell>
          <cell r="E1433">
            <v>8</v>
          </cell>
          <cell r="F1433">
            <v>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>
            <v>0</v>
          </cell>
          <cell r="E1434">
            <v>23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-6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>
            <v>0</v>
          </cell>
          <cell r="E1435">
            <v>21</v>
          </cell>
          <cell r="F1435">
            <v>24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3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>
            <v>0</v>
          </cell>
          <cell r="E1436">
            <v>79</v>
          </cell>
          <cell r="F1436">
            <v>68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-11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>
            <v>0</v>
          </cell>
          <cell r="E1437">
            <v>26</v>
          </cell>
          <cell r="F1437">
            <v>26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>
            <v>0</v>
          </cell>
          <cell r="E1438">
            <v>62</v>
          </cell>
          <cell r="F1438">
            <v>60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-2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>
            <v>0</v>
          </cell>
          <cell r="E1439">
            <v>30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-6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>
            <v>0</v>
          </cell>
          <cell r="E1440">
            <v>7</v>
          </cell>
          <cell r="F1440">
            <v>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>
            <v>0</v>
          </cell>
          <cell r="E1441">
            <v>52</v>
          </cell>
          <cell r="F1441">
            <v>51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-1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>
            <v>0</v>
          </cell>
          <cell r="E1442">
            <v>10</v>
          </cell>
          <cell r="F1442">
            <v>10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>
            <v>0</v>
          </cell>
          <cell r="E1443">
            <v>43</v>
          </cell>
          <cell r="F1443">
            <v>45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>
            <v>0</v>
          </cell>
          <cell r="E1444">
            <v>13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>
            <v>0</v>
          </cell>
          <cell r="E1445">
            <v>14</v>
          </cell>
          <cell r="F1445">
            <v>14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>
            <v>0</v>
          </cell>
          <cell r="E1446">
            <v>21</v>
          </cell>
          <cell r="F1446">
            <v>20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>
            <v>0</v>
          </cell>
          <cell r="E1447">
            <v>72</v>
          </cell>
          <cell r="F1447">
            <v>67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-5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>
            <v>0</v>
          </cell>
          <cell r="E1448">
            <v>38</v>
          </cell>
          <cell r="F1448">
            <v>33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-5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>
            <v>0</v>
          </cell>
          <cell r="E1449">
            <v>120</v>
          </cell>
          <cell r="F1449">
            <v>119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-1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>
            <v>0</v>
          </cell>
          <cell r="E1450">
            <v>87</v>
          </cell>
          <cell r="F1450">
            <v>83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-4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>
            <v>0</v>
          </cell>
          <cell r="E1451">
            <v>36</v>
          </cell>
          <cell r="F1451">
            <v>37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1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>
            <v>0</v>
          </cell>
          <cell r="E1452">
            <v>21</v>
          </cell>
          <cell r="F1452">
            <v>21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>
            <v>0</v>
          </cell>
          <cell r="E1453">
            <v>31</v>
          </cell>
          <cell r="F1453">
            <v>29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-2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>
            <v>0</v>
          </cell>
          <cell r="E1454">
            <v>6</v>
          </cell>
          <cell r="F1454">
            <v>6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>
            <v>0</v>
          </cell>
          <cell r="E1455">
            <v>20</v>
          </cell>
          <cell r="F1455">
            <v>19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-1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>
            <v>0</v>
          </cell>
          <cell r="E1456">
            <v>9</v>
          </cell>
          <cell r="F1456">
            <v>8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-1</v>
          </cell>
        </row>
        <row r="1457">
          <cell r="A1457" t="str">
            <v>Existing Club Totals</v>
          </cell>
          <cell r="B1457">
            <v>0</v>
          </cell>
          <cell r="C1457">
            <v>0</v>
          </cell>
          <cell r="D1457">
            <v>0</v>
          </cell>
          <cell r="E1457">
            <v>1604</v>
          </cell>
          <cell r="F1457">
            <v>1551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-53</v>
          </cell>
        </row>
        <row r="1459">
          <cell r="A1459" t="str">
            <v>No New Clubs Chartered Since 1 July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>
            <v>0</v>
          </cell>
          <cell r="E1460" t="str">
            <v>Member Count @ 1 July</v>
          </cell>
          <cell r="F1460" t="str">
            <v>Member Count @ Current</v>
          </cell>
          <cell r="G1460">
            <v>0</v>
          </cell>
          <cell r="H1460" t="str">
            <v>Termination Reason</v>
          </cell>
          <cell r="I1460">
            <v>0</v>
          </cell>
          <cell r="J1460" t="str">
            <v>Termination Date</v>
          </cell>
          <cell r="K1460" t="str">
            <v>Net Change from 1 July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New Club Totals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 t="str">
            <v>Member at 1 July</v>
          </cell>
          <cell r="E1464">
            <v>0</v>
          </cell>
          <cell r="F1464">
            <v>0</v>
          </cell>
          <cell r="G1464" t="str">
            <v>Member @ Current</v>
          </cell>
          <cell r="H1464">
            <v>0</v>
          </cell>
          <cell r="I1464" t="str">
            <v>Net Change from 1 July</v>
          </cell>
          <cell r="J1464">
            <v>0</v>
          </cell>
          <cell r="K1464">
            <v>0</v>
          </cell>
        </row>
        <row r="1465">
          <cell r="A1465" t="str">
            <v>Total Performance For District # 5390</v>
          </cell>
          <cell r="B1465">
            <v>0</v>
          </cell>
          <cell r="C1465">
            <v>0</v>
          </cell>
          <cell r="D1465">
            <v>1604</v>
          </cell>
          <cell r="E1465">
            <v>0</v>
          </cell>
          <cell r="F1465">
            <v>0</v>
          </cell>
          <cell r="G1465">
            <v>1551</v>
          </cell>
          <cell r="H1465">
            <v>0</v>
          </cell>
          <cell r="I1465">
            <v>-53</v>
          </cell>
          <cell r="J1465">
            <v>0</v>
          </cell>
          <cell r="K1465">
            <v>0</v>
          </cell>
        </row>
        <row r="1467">
          <cell r="A1467" t="str">
            <v>District ID 5400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>
            <v>0</v>
          </cell>
          <cell r="E1468" t="str">
            <v>Member Count @ 1 July</v>
          </cell>
          <cell r="F1468" t="str">
            <v>Member Count @ Current</v>
          </cell>
          <cell r="G1468">
            <v>0</v>
          </cell>
          <cell r="H1468" t="str">
            <v>Termination Reason</v>
          </cell>
          <cell r="I1468">
            <v>0</v>
          </cell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>
            <v>0</v>
          </cell>
          <cell r="E1469">
            <v>34</v>
          </cell>
          <cell r="F1469">
            <v>34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>
            <v>0</v>
          </cell>
          <cell r="E1470">
            <v>4</v>
          </cell>
          <cell r="F1470">
            <v>4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>
            <v>0</v>
          </cell>
          <cell r="E1471">
            <v>11</v>
          </cell>
          <cell r="F1471">
            <v>11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>
            <v>0</v>
          </cell>
          <cell r="E1472">
            <v>20</v>
          </cell>
          <cell r="F1472">
            <v>16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-4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>
            <v>0</v>
          </cell>
          <cell r="E1473">
            <v>27</v>
          </cell>
          <cell r="F1473">
            <v>27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>
            <v>0</v>
          </cell>
          <cell r="E1474">
            <v>124</v>
          </cell>
          <cell r="F1474">
            <v>125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1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>
            <v>0</v>
          </cell>
          <cell r="E1475">
            <v>79</v>
          </cell>
          <cell r="F1475">
            <v>88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9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>
            <v>0</v>
          </cell>
          <cell r="E1476">
            <v>30</v>
          </cell>
          <cell r="F1476">
            <v>30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>
            <v>0</v>
          </cell>
          <cell r="E1477">
            <v>29</v>
          </cell>
          <cell r="F1477">
            <v>30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1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>
            <v>0</v>
          </cell>
          <cell r="E1478">
            <v>31</v>
          </cell>
          <cell r="F1478">
            <v>31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>
            <v>0</v>
          </cell>
          <cell r="E1479">
            <v>46</v>
          </cell>
          <cell r="F1479">
            <v>40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-6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>
            <v>0</v>
          </cell>
          <cell r="E1480">
            <v>32</v>
          </cell>
          <cell r="F1480">
            <v>32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>
            <v>0</v>
          </cell>
          <cell r="E1481">
            <v>44</v>
          </cell>
          <cell r="F1481">
            <v>43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-1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>
            <v>0</v>
          </cell>
          <cell r="E1482">
            <v>141</v>
          </cell>
          <cell r="F1482">
            <v>138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-3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>
            <v>0</v>
          </cell>
          <cell r="E1483">
            <v>57</v>
          </cell>
          <cell r="F1483">
            <v>60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3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>
            <v>0</v>
          </cell>
          <cell r="E1484">
            <v>40</v>
          </cell>
          <cell r="F1484">
            <v>31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-9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>
            <v>0</v>
          </cell>
          <cell r="E1485">
            <v>64</v>
          </cell>
          <cell r="F1485">
            <v>61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-3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>
            <v>0</v>
          </cell>
          <cell r="E1486">
            <v>34</v>
          </cell>
          <cell r="F1486">
            <v>36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2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>
            <v>0</v>
          </cell>
          <cell r="E1487">
            <v>15</v>
          </cell>
          <cell r="F1487">
            <v>15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58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-9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>
            <v>0</v>
          </cell>
          <cell r="E1489">
            <v>117</v>
          </cell>
          <cell r="F1489">
            <v>113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-4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>
            <v>0</v>
          </cell>
          <cell r="E1490">
            <v>40</v>
          </cell>
          <cell r="F1490">
            <v>38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-2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>
            <v>0</v>
          </cell>
          <cell r="E1491">
            <v>19</v>
          </cell>
          <cell r="F1491">
            <v>15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-4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>
            <v>0</v>
          </cell>
          <cell r="E1492">
            <v>17</v>
          </cell>
          <cell r="F1492">
            <v>17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>
            <v>0</v>
          </cell>
          <cell r="E1493">
            <v>37</v>
          </cell>
          <cell r="F1493">
            <v>37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>
            <v>0</v>
          </cell>
          <cell r="E1494">
            <v>34</v>
          </cell>
          <cell r="F1494">
            <v>34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>
            <v>0</v>
          </cell>
          <cell r="E1495">
            <v>20</v>
          </cell>
          <cell r="F1495">
            <v>21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1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>
            <v>0</v>
          </cell>
          <cell r="E1496">
            <v>101</v>
          </cell>
          <cell r="F1496">
            <v>97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-4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>
            <v>0</v>
          </cell>
          <cell r="E1497">
            <v>23</v>
          </cell>
          <cell r="F1497">
            <v>22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-1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>
            <v>0</v>
          </cell>
          <cell r="E1498">
            <v>73</v>
          </cell>
          <cell r="F1498">
            <v>75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2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>
            <v>0</v>
          </cell>
          <cell r="E1499">
            <v>26</v>
          </cell>
          <cell r="F1499">
            <v>35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9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>
            <v>0</v>
          </cell>
          <cell r="E1500">
            <v>61</v>
          </cell>
          <cell r="F1500">
            <v>55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-6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>
            <v>0</v>
          </cell>
          <cell r="E1501">
            <v>34</v>
          </cell>
          <cell r="F1501">
            <v>39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5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>
            <v>0</v>
          </cell>
          <cell r="E1502">
            <v>11</v>
          </cell>
          <cell r="F1502">
            <v>12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>
            <v>0</v>
          </cell>
          <cell r="E1503">
            <v>22</v>
          </cell>
          <cell r="F1503">
            <v>23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1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>
            <v>0</v>
          </cell>
          <cell r="E1504">
            <v>37</v>
          </cell>
          <cell r="F1504">
            <v>33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-4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>
            <v>0</v>
          </cell>
          <cell r="E1505">
            <v>42</v>
          </cell>
          <cell r="F1505">
            <v>39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-3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>
            <v>0</v>
          </cell>
          <cell r="E1506">
            <v>15</v>
          </cell>
          <cell r="F1506">
            <v>15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>
            <v>0</v>
          </cell>
          <cell r="E1507">
            <v>24</v>
          </cell>
          <cell r="F1507">
            <v>23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-1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>
            <v>0</v>
          </cell>
          <cell r="E1508">
            <v>27</v>
          </cell>
          <cell r="F1508">
            <v>25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-2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>
            <v>0</v>
          </cell>
          <cell r="E1509">
            <v>7</v>
          </cell>
          <cell r="F1509">
            <v>4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-3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>
            <v>0</v>
          </cell>
          <cell r="E1510">
            <v>16</v>
          </cell>
          <cell r="F1510">
            <v>15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>
            <v>0</v>
          </cell>
          <cell r="E1511">
            <v>14</v>
          </cell>
          <cell r="F1511">
            <v>15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1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>
            <v>0</v>
          </cell>
          <cell r="E1512">
            <v>14</v>
          </cell>
          <cell r="F1512">
            <v>2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-12</v>
          </cell>
        </row>
        <row r="1513">
          <cell r="A1513" t="str">
            <v>Existing Club Totals</v>
          </cell>
          <cell r="B1513">
            <v>0</v>
          </cell>
          <cell r="C1513">
            <v>0</v>
          </cell>
          <cell r="D1513">
            <v>0</v>
          </cell>
          <cell r="E1513">
            <v>1760</v>
          </cell>
          <cell r="F1513">
            <v>1714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-46</v>
          </cell>
        </row>
        <row r="1515">
          <cell r="A1515" t="str">
            <v>No New Clubs Chartered Since 1 July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>
            <v>0</v>
          </cell>
          <cell r="E1516" t="str">
            <v>Member Count @ 1 July</v>
          </cell>
          <cell r="F1516" t="str">
            <v>Member Count @ Current</v>
          </cell>
          <cell r="G1516">
            <v>0</v>
          </cell>
          <cell r="H1516" t="str">
            <v>Termination Reason</v>
          </cell>
          <cell r="I1516">
            <v>0</v>
          </cell>
          <cell r="J1516" t="str">
            <v>Termination Date</v>
          </cell>
          <cell r="K1516" t="str">
            <v>Net Change from 1 July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New Club Totals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 t="str">
            <v>Member at 1 July</v>
          </cell>
          <cell r="E1520">
            <v>0</v>
          </cell>
          <cell r="F1520">
            <v>0</v>
          </cell>
          <cell r="G1520" t="str">
            <v>Member @ Current</v>
          </cell>
          <cell r="H1520">
            <v>0</v>
          </cell>
          <cell r="I1520" t="str">
            <v>Net Change from 1 July</v>
          </cell>
          <cell r="J1520">
            <v>0</v>
          </cell>
          <cell r="K1520">
            <v>0</v>
          </cell>
        </row>
        <row r="1521">
          <cell r="A1521" t="str">
            <v>Total Performance For District # 5400</v>
          </cell>
          <cell r="B1521">
            <v>0</v>
          </cell>
          <cell r="C1521">
            <v>0</v>
          </cell>
          <cell r="D1521">
            <v>1760</v>
          </cell>
          <cell r="E1521">
            <v>0</v>
          </cell>
          <cell r="F1521">
            <v>0</v>
          </cell>
          <cell r="G1521">
            <v>1714</v>
          </cell>
          <cell r="H1521">
            <v>0</v>
          </cell>
          <cell r="I1521">
            <v>-46</v>
          </cell>
          <cell r="J1521">
            <v>0</v>
          </cell>
          <cell r="K1521">
            <v>0</v>
          </cell>
        </row>
        <row r="1523">
          <cell r="A1523" t="str">
            <v>District ID 5420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>
            <v>0</v>
          </cell>
          <cell r="E1524" t="str">
            <v>Member Count @ 1 July</v>
          </cell>
          <cell r="F1524" t="str">
            <v>Member Count @ Current</v>
          </cell>
          <cell r="G1524">
            <v>0</v>
          </cell>
          <cell r="H1524" t="str">
            <v>Termination Reason</v>
          </cell>
          <cell r="I1524">
            <v>0</v>
          </cell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>
            <v>0</v>
          </cell>
          <cell r="E1525">
            <v>57</v>
          </cell>
          <cell r="F1525">
            <v>53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-4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>
            <v>0</v>
          </cell>
          <cell r="E1526">
            <v>40</v>
          </cell>
          <cell r="F1526">
            <v>41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1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>
            <v>0</v>
          </cell>
          <cell r="E1527">
            <v>68</v>
          </cell>
          <cell r="F1527">
            <v>78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10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>
            <v>0</v>
          </cell>
          <cell r="E1528">
            <v>39</v>
          </cell>
          <cell r="F1528">
            <v>42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3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>
            <v>0</v>
          </cell>
          <cell r="E1529">
            <v>22</v>
          </cell>
          <cell r="F1529">
            <v>24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2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>
            <v>0</v>
          </cell>
          <cell r="E1530">
            <v>32</v>
          </cell>
          <cell r="F1530">
            <v>28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-4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>
            <v>0</v>
          </cell>
          <cell r="E1531">
            <v>20</v>
          </cell>
          <cell r="F1531">
            <v>16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-4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>
            <v>0</v>
          </cell>
          <cell r="E1532">
            <v>24</v>
          </cell>
          <cell r="F1532">
            <v>27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3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>
            <v>0</v>
          </cell>
          <cell r="E1533">
            <v>67</v>
          </cell>
          <cell r="F1533">
            <v>64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-3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>
            <v>0</v>
          </cell>
          <cell r="E1534">
            <v>27</v>
          </cell>
          <cell r="F1534">
            <v>31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4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>
            <v>0</v>
          </cell>
          <cell r="E1535">
            <v>31</v>
          </cell>
          <cell r="F1535">
            <v>30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-1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>
            <v>0</v>
          </cell>
          <cell r="E1536">
            <v>90</v>
          </cell>
          <cell r="F1536">
            <v>95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5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>
            <v>0</v>
          </cell>
          <cell r="E1537">
            <v>9</v>
          </cell>
          <cell r="F1537">
            <v>9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>
            <v>0</v>
          </cell>
          <cell r="E1538">
            <v>22</v>
          </cell>
          <cell r="F1538">
            <v>22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>
            <v>0</v>
          </cell>
          <cell r="E1539">
            <v>95</v>
          </cell>
          <cell r="F1539">
            <v>95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>
            <v>0</v>
          </cell>
          <cell r="E1540">
            <v>41</v>
          </cell>
          <cell r="F1540">
            <v>39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-2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>
            <v>0</v>
          </cell>
          <cell r="E1541">
            <v>39</v>
          </cell>
          <cell r="F1541">
            <v>39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>
            <v>0</v>
          </cell>
          <cell r="E1542">
            <v>62</v>
          </cell>
          <cell r="F1542">
            <v>62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>
            <v>0</v>
          </cell>
          <cell r="E1543">
            <v>203</v>
          </cell>
          <cell r="F1543">
            <v>197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-6</v>
          </cell>
        </row>
        <row r="1544">
          <cell r="A1544">
            <v>1082</v>
          </cell>
          <cell r="B1544" t="str">
            <v>Midvalley</v>
          </cell>
          <cell r="C1544" t="str">
            <v>USA &amp; Canada</v>
          </cell>
          <cell r="D1544">
            <v>0</v>
          </cell>
          <cell r="E1544">
            <v>13</v>
          </cell>
          <cell r="F1544">
            <v>14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1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>
            <v>0</v>
          </cell>
          <cell r="E1545">
            <v>24</v>
          </cell>
          <cell r="F1545">
            <v>26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2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>
            <v>0</v>
          </cell>
          <cell r="E1546">
            <v>38</v>
          </cell>
          <cell r="F1546">
            <v>37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-1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>
            <v>0</v>
          </cell>
          <cell r="E1547">
            <v>46</v>
          </cell>
          <cell r="F1547">
            <v>46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>
            <v>0</v>
          </cell>
          <cell r="E1548">
            <v>20</v>
          </cell>
          <cell r="F1548">
            <v>18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-2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>
            <v>0</v>
          </cell>
          <cell r="E1549">
            <v>30</v>
          </cell>
          <cell r="F1549">
            <v>29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-1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>
            <v>0</v>
          </cell>
          <cell r="E1550">
            <v>19</v>
          </cell>
          <cell r="F1550">
            <v>18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-1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>
            <v>0</v>
          </cell>
          <cell r="E1551">
            <v>37</v>
          </cell>
          <cell r="F1551">
            <v>37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>
            <v>0</v>
          </cell>
          <cell r="E1552">
            <v>46</v>
          </cell>
          <cell r="F1552">
            <v>48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2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>
            <v>0</v>
          </cell>
          <cell r="E1553">
            <v>21</v>
          </cell>
          <cell r="F1553">
            <v>22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1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>
            <v>0</v>
          </cell>
          <cell r="E1554">
            <v>96</v>
          </cell>
          <cell r="F1554">
            <v>102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6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>
            <v>0</v>
          </cell>
          <cell r="E1555">
            <v>18</v>
          </cell>
          <cell r="F1555">
            <v>17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-1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>
            <v>0</v>
          </cell>
          <cell r="E1556">
            <v>26</v>
          </cell>
          <cell r="F1556">
            <v>25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-1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>
            <v>0</v>
          </cell>
          <cell r="E1557">
            <v>28</v>
          </cell>
          <cell r="F1557">
            <v>27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-1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>
            <v>0</v>
          </cell>
          <cell r="E1558">
            <v>30</v>
          </cell>
          <cell r="F1558">
            <v>31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1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>
            <v>0</v>
          </cell>
          <cell r="E1559">
            <v>8</v>
          </cell>
          <cell r="F1559">
            <v>8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>
            <v>0</v>
          </cell>
          <cell r="E1560">
            <v>22</v>
          </cell>
          <cell r="F1560">
            <v>22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>
            <v>0</v>
          </cell>
          <cell r="E1561">
            <v>22</v>
          </cell>
          <cell r="F1561">
            <v>23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1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>
            <v>0</v>
          </cell>
          <cell r="E1562">
            <v>8</v>
          </cell>
          <cell r="F1562">
            <v>3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-5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>
            <v>0</v>
          </cell>
          <cell r="E1563">
            <v>26</v>
          </cell>
          <cell r="F1563">
            <v>27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1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>
            <v>0</v>
          </cell>
          <cell r="E1564">
            <v>11</v>
          </cell>
          <cell r="F1564">
            <v>10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-1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>
            <v>0</v>
          </cell>
          <cell r="E1565">
            <v>28</v>
          </cell>
          <cell r="F1565">
            <v>27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-1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>
            <v>0</v>
          </cell>
          <cell r="E1566">
            <v>11</v>
          </cell>
          <cell r="F1566">
            <v>13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2</v>
          </cell>
        </row>
        <row r="1567">
          <cell r="A1567">
            <v>87001</v>
          </cell>
          <cell r="B1567" t="str">
            <v>Hispano-Latinos of Salt Lake City</v>
          </cell>
          <cell r="C1567" t="str">
            <v>USA &amp; Canada</v>
          </cell>
          <cell r="D1567">
            <v>0</v>
          </cell>
          <cell r="E1567">
            <v>24</v>
          </cell>
          <cell r="F1567">
            <v>21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-3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>
            <v>0</v>
          </cell>
          <cell r="E1568">
            <v>23</v>
          </cell>
          <cell r="F1568">
            <v>23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Existing Club Totals</v>
          </cell>
          <cell r="B1569">
            <v>0</v>
          </cell>
          <cell r="C1569">
            <v>0</v>
          </cell>
          <cell r="D1569">
            <v>0</v>
          </cell>
          <cell r="E1569">
            <v>1663</v>
          </cell>
          <cell r="F1569">
            <v>1666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3</v>
          </cell>
        </row>
        <row r="1571">
          <cell r="A1571" t="str">
            <v xml:space="preserve">New Clubs Chartered Since 1 July 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>
            <v>0</v>
          </cell>
          <cell r="E1572" t="str">
            <v>Member Count @ 1 July</v>
          </cell>
          <cell r="F1572" t="str">
            <v>Member Count @ Current</v>
          </cell>
          <cell r="G1572">
            <v>0</v>
          </cell>
          <cell r="H1572" t="str">
            <v>Termination Reason</v>
          </cell>
          <cell r="I1572">
            <v>0</v>
          </cell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>
            <v>0</v>
          </cell>
          <cell r="E1573">
            <v>0</v>
          </cell>
          <cell r="F1573">
            <v>23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23</v>
          </cell>
        </row>
        <row r="1574">
          <cell r="A1574" t="str">
            <v>New Club Totals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23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23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 t="str">
            <v>Member at 1 July</v>
          </cell>
          <cell r="E1576">
            <v>0</v>
          </cell>
          <cell r="F1576">
            <v>0</v>
          </cell>
          <cell r="G1576" t="str">
            <v>Member @ Current</v>
          </cell>
          <cell r="H1576">
            <v>0</v>
          </cell>
          <cell r="I1576" t="str">
            <v>Net Change from 1 July</v>
          </cell>
          <cell r="J1576">
            <v>0</v>
          </cell>
          <cell r="K1576">
            <v>0</v>
          </cell>
        </row>
        <row r="1577">
          <cell r="A1577" t="str">
            <v>Total Performance For District # 5420</v>
          </cell>
          <cell r="B1577">
            <v>0</v>
          </cell>
          <cell r="C1577">
            <v>0</v>
          </cell>
          <cell r="D1577">
            <v>1663</v>
          </cell>
          <cell r="E1577">
            <v>0</v>
          </cell>
          <cell r="F1577">
            <v>0</v>
          </cell>
          <cell r="G1577">
            <v>1689</v>
          </cell>
          <cell r="H1577">
            <v>0</v>
          </cell>
          <cell r="I1577">
            <v>26</v>
          </cell>
          <cell r="J1577">
            <v>0</v>
          </cell>
          <cell r="K1577">
            <v>0</v>
          </cell>
        </row>
        <row r="1579">
          <cell r="A1579" t="str">
            <v>District ID 5440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>
            <v>0</v>
          </cell>
          <cell r="E1580" t="str">
            <v>Member Count @ 1 July</v>
          </cell>
          <cell r="F1580" t="str">
            <v>Member Count @ Current</v>
          </cell>
          <cell r="G1580">
            <v>0</v>
          </cell>
          <cell r="H1580" t="str">
            <v>Termination Reason</v>
          </cell>
          <cell r="I1580">
            <v>0</v>
          </cell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>
            <v>0</v>
          </cell>
          <cell r="E1581">
            <v>15</v>
          </cell>
          <cell r="F1581">
            <v>16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>
            <v>0</v>
          </cell>
          <cell r="E1582">
            <v>68</v>
          </cell>
          <cell r="F1582">
            <v>65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-3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>
            <v>0</v>
          </cell>
          <cell r="E1583">
            <v>143</v>
          </cell>
          <cell r="F1583">
            <v>139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-4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>
            <v>0</v>
          </cell>
          <cell r="E1584">
            <v>116</v>
          </cell>
          <cell r="F1584">
            <v>115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-1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>
            <v>0</v>
          </cell>
          <cell r="E1585">
            <v>102</v>
          </cell>
          <cell r="F1585">
            <v>98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-4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>
            <v>0</v>
          </cell>
          <cell r="E1586">
            <v>105</v>
          </cell>
          <cell r="F1586">
            <v>104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-1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>
            <v>0</v>
          </cell>
          <cell r="E1587">
            <v>13</v>
          </cell>
          <cell r="F1587">
            <v>12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-1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>
            <v>0</v>
          </cell>
          <cell r="E1588">
            <v>147</v>
          </cell>
          <cell r="F1588">
            <v>162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15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>
            <v>0</v>
          </cell>
          <cell r="E1589">
            <v>21</v>
          </cell>
          <cell r="F1589">
            <v>20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-1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>
            <v>0</v>
          </cell>
          <cell r="E1590">
            <v>99</v>
          </cell>
          <cell r="F1590">
            <v>94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-5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>
            <v>0</v>
          </cell>
          <cell r="E1591">
            <v>33</v>
          </cell>
          <cell r="F1591">
            <v>33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>
            <v>0</v>
          </cell>
          <cell r="E1592">
            <v>20</v>
          </cell>
          <cell r="F1592">
            <v>18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-2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>
            <v>0</v>
          </cell>
          <cell r="E1593">
            <v>81</v>
          </cell>
          <cell r="F1593">
            <v>81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>
            <v>0</v>
          </cell>
          <cell r="E1594">
            <v>29</v>
          </cell>
          <cell r="F1594">
            <v>29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>
            <v>0</v>
          </cell>
          <cell r="E1595">
            <v>194</v>
          </cell>
          <cell r="F1595">
            <v>188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-6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>
            <v>0</v>
          </cell>
          <cell r="E1596">
            <v>169</v>
          </cell>
          <cell r="F1596">
            <v>171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2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>
            <v>0</v>
          </cell>
          <cell r="E1597">
            <v>48</v>
          </cell>
          <cell r="F1597">
            <v>48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>
            <v>0</v>
          </cell>
          <cell r="E1598">
            <v>36</v>
          </cell>
          <cell r="F1598">
            <v>40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4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>
            <v>0</v>
          </cell>
          <cell r="E1599">
            <v>37</v>
          </cell>
          <cell r="F1599">
            <v>39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>
            <v>0</v>
          </cell>
          <cell r="E1600">
            <v>53</v>
          </cell>
          <cell r="F1600">
            <v>53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>
            <v>0</v>
          </cell>
          <cell r="E1601">
            <v>128</v>
          </cell>
          <cell r="F1601">
            <v>138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10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>
            <v>0</v>
          </cell>
          <cell r="E1602">
            <v>35</v>
          </cell>
          <cell r="F1602">
            <v>33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-2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>
            <v>0</v>
          </cell>
          <cell r="E1603">
            <v>81</v>
          </cell>
          <cell r="F1603">
            <v>76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-5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>
            <v>0</v>
          </cell>
          <cell r="E1604">
            <v>107</v>
          </cell>
          <cell r="F1604">
            <v>105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-2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>
            <v>0</v>
          </cell>
          <cell r="E1605">
            <v>23</v>
          </cell>
          <cell r="F1605">
            <v>20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-3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>
            <v>0</v>
          </cell>
          <cell r="E1606">
            <v>26</v>
          </cell>
          <cell r="F1606">
            <v>28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>
            <v>0</v>
          </cell>
          <cell r="E1607">
            <v>21</v>
          </cell>
          <cell r="F1607">
            <v>18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-3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>
            <v>0</v>
          </cell>
          <cell r="E1608">
            <v>57</v>
          </cell>
          <cell r="F1608">
            <v>59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2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>
            <v>0</v>
          </cell>
          <cell r="E1609">
            <v>11</v>
          </cell>
          <cell r="F1609">
            <v>8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-3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>
            <v>0</v>
          </cell>
          <cell r="E1610">
            <v>87</v>
          </cell>
          <cell r="F1610">
            <v>84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-3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>
            <v>0</v>
          </cell>
          <cell r="E1611">
            <v>30</v>
          </cell>
          <cell r="F1611">
            <v>32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2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>
            <v>0</v>
          </cell>
          <cell r="E1612">
            <v>71</v>
          </cell>
          <cell r="F1612">
            <v>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>
            <v>0</v>
          </cell>
          <cell r="E1613">
            <v>27</v>
          </cell>
          <cell r="F1613">
            <v>28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>
            <v>0</v>
          </cell>
          <cell r="E1614">
            <v>29</v>
          </cell>
          <cell r="F1614">
            <v>30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1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>
            <v>0</v>
          </cell>
          <cell r="E1615">
            <v>74</v>
          </cell>
          <cell r="F1615">
            <v>74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>
            <v>0</v>
          </cell>
          <cell r="E1616">
            <v>51</v>
          </cell>
          <cell r="F1616">
            <v>40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-11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>
            <v>0</v>
          </cell>
          <cell r="E1617">
            <v>17</v>
          </cell>
          <cell r="F1617">
            <v>17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>
            <v>0</v>
          </cell>
          <cell r="E1618">
            <v>78</v>
          </cell>
          <cell r="F1618">
            <v>78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>
            <v>0</v>
          </cell>
          <cell r="E1619">
            <v>44</v>
          </cell>
          <cell r="F1619">
            <v>47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3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>
            <v>0</v>
          </cell>
          <cell r="E1620">
            <v>13</v>
          </cell>
          <cell r="F1620">
            <v>14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1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>
            <v>0</v>
          </cell>
          <cell r="E1621">
            <v>50</v>
          </cell>
          <cell r="F1621">
            <v>51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>
            <v>0</v>
          </cell>
          <cell r="E1622">
            <v>17</v>
          </cell>
          <cell r="F1622">
            <v>19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2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>
            <v>0</v>
          </cell>
          <cell r="E1623">
            <v>33</v>
          </cell>
          <cell r="F1623">
            <v>27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-6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>
            <v>0</v>
          </cell>
          <cell r="E1624">
            <v>24</v>
          </cell>
          <cell r="F1624">
            <v>23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-1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>
            <v>0</v>
          </cell>
          <cell r="E1625">
            <v>24</v>
          </cell>
          <cell r="F1625">
            <v>24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>
            <v>0</v>
          </cell>
          <cell r="E1626">
            <v>32</v>
          </cell>
          <cell r="F1626">
            <v>32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>
            <v>0</v>
          </cell>
          <cell r="E1627">
            <v>22</v>
          </cell>
          <cell r="F1627">
            <v>15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-7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>
            <v>0</v>
          </cell>
          <cell r="E1628">
            <v>36</v>
          </cell>
          <cell r="F1628">
            <v>37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>
            <v>0</v>
          </cell>
          <cell r="E1629">
            <v>31</v>
          </cell>
          <cell r="F1629">
            <v>30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-1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>
            <v>0</v>
          </cell>
          <cell r="E1630">
            <v>12</v>
          </cell>
          <cell r="F1630">
            <v>14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2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>
            <v>0</v>
          </cell>
          <cell r="E1631">
            <v>9</v>
          </cell>
          <cell r="F1631">
            <v>9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>
            <v>0</v>
          </cell>
          <cell r="E1632">
            <v>35</v>
          </cell>
          <cell r="F1632">
            <v>33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-2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>
            <v>0</v>
          </cell>
          <cell r="E1633">
            <v>19</v>
          </cell>
          <cell r="F1633">
            <v>22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</v>
          </cell>
        </row>
        <row r="1634">
          <cell r="A1634" t="str">
            <v>Existing Club Totals</v>
          </cell>
          <cell r="B1634">
            <v>0</v>
          </cell>
          <cell r="C1634">
            <v>0</v>
          </cell>
          <cell r="D1634">
            <v>0</v>
          </cell>
          <cell r="E1634">
            <v>2883</v>
          </cell>
          <cell r="F1634">
            <v>2861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-22</v>
          </cell>
        </row>
        <row r="1636">
          <cell r="A1636" t="str">
            <v>No New Clubs Chartered Since 1 July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>
            <v>0</v>
          </cell>
          <cell r="E1637" t="str">
            <v>Member Count @ 1 July</v>
          </cell>
          <cell r="F1637" t="str">
            <v>Member Count @ Current</v>
          </cell>
          <cell r="G1637">
            <v>0</v>
          </cell>
          <cell r="H1637" t="str">
            <v>Termination Reason</v>
          </cell>
          <cell r="I1637">
            <v>0</v>
          </cell>
          <cell r="J1637" t="str">
            <v>Termination Date</v>
          </cell>
          <cell r="K1637" t="str">
            <v>Net Change from 1 July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New Club Totals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 t="str">
            <v>Member at 1 July</v>
          </cell>
          <cell r="E1641">
            <v>0</v>
          </cell>
          <cell r="F1641">
            <v>0</v>
          </cell>
          <cell r="G1641" t="str">
            <v>Member @ Current</v>
          </cell>
          <cell r="H1641">
            <v>0</v>
          </cell>
          <cell r="I1641" t="str">
            <v>Net Change from 1 July</v>
          </cell>
          <cell r="J1641">
            <v>0</v>
          </cell>
          <cell r="K1641">
            <v>0</v>
          </cell>
        </row>
        <row r="1642">
          <cell r="A1642" t="str">
            <v>Total Performance For District # 5440</v>
          </cell>
          <cell r="B1642">
            <v>0</v>
          </cell>
          <cell r="C1642">
            <v>0</v>
          </cell>
          <cell r="D1642">
            <v>2883</v>
          </cell>
          <cell r="E1642">
            <v>0</v>
          </cell>
          <cell r="F1642">
            <v>0</v>
          </cell>
          <cell r="G1642">
            <v>2861</v>
          </cell>
          <cell r="H1642">
            <v>0</v>
          </cell>
          <cell r="I1642">
            <v>-22</v>
          </cell>
          <cell r="J1642">
            <v>0</v>
          </cell>
          <cell r="K1642">
            <v>0</v>
          </cell>
        </row>
        <row r="1644">
          <cell r="A1644" t="str">
            <v>District ID 5450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>
            <v>0</v>
          </cell>
          <cell r="E1645" t="str">
            <v>Member Count @ 1 July</v>
          </cell>
          <cell r="F1645" t="str">
            <v>Member Count @ Current</v>
          </cell>
          <cell r="G1645">
            <v>0</v>
          </cell>
          <cell r="H1645" t="str">
            <v>Termination Reason</v>
          </cell>
          <cell r="I1645">
            <v>0</v>
          </cell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>
            <v>0</v>
          </cell>
          <cell r="E1646">
            <v>26</v>
          </cell>
          <cell r="F1646">
            <v>26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>
            <v>0</v>
          </cell>
          <cell r="E1647">
            <v>84</v>
          </cell>
          <cell r="F1647">
            <v>84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>
            <v>0</v>
          </cell>
          <cell r="E1648">
            <v>228</v>
          </cell>
          <cell r="F1648">
            <v>222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-6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>
            <v>0</v>
          </cell>
          <cell r="E1649">
            <v>29</v>
          </cell>
          <cell r="F1649">
            <v>33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4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>
            <v>0</v>
          </cell>
          <cell r="E1650">
            <v>63</v>
          </cell>
          <cell r="F1650">
            <v>65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2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>
            <v>0</v>
          </cell>
          <cell r="E1651">
            <v>19</v>
          </cell>
          <cell r="F1651">
            <v>17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>
            <v>0</v>
          </cell>
          <cell r="E1652">
            <v>41</v>
          </cell>
          <cell r="F1652">
            <v>40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-1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>
            <v>0</v>
          </cell>
          <cell r="E1653">
            <v>197</v>
          </cell>
          <cell r="F1653">
            <v>187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-10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>
            <v>0</v>
          </cell>
          <cell r="E1654">
            <v>21</v>
          </cell>
          <cell r="F1654">
            <v>25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4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>
            <v>0</v>
          </cell>
          <cell r="E1655">
            <v>24</v>
          </cell>
          <cell r="F1655">
            <v>26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2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>
            <v>0</v>
          </cell>
          <cell r="E1656">
            <v>38</v>
          </cell>
          <cell r="F1656">
            <v>41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3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>
            <v>0</v>
          </cell>
          <cell r="E1657">
            <v>10</v>
          </cell>
          <cell r="F1657">
            <v>12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2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>
            <v>0</v>
          </cell>
          <cell r="E1658">
            <v>14</v>
          </cell>
          <cell r="F1658">
            <v>12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-2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>
            <v>0</v>
          </cell>
          <cell r="E1659">
            <v>35</v>
          </cell>
          <cell r="F1659">
            <v>32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-3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>
            <v>0</v>
          </cell>
          <cell r="E1660">
            <v>81</v>
          </cell>
          <cell r="F1660">
            <v>83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2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>
            <v>0</v>
          </cell>
          <cell r="E1661">
            <v>127</v>
          </cell>
          <cell r="F1661">
            <v>123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-4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>
            <v>0</v>
          </cell>
          <cell r="E1662">
            <v>31</v>
          </cell>
          <cell r="F1662">
            <v>32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>
            <v>0</v>
          </cell>
          <cell r="E1663">
            <v>30</v>
          </cell>
          <cell r="F1663">
            <v>29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-1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>
            <v>0</v>
          </cell>
          <cell r="E1664">
            <v>58</v>
          </cell>
          <cell r="F1664">
            <v>55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-3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>
            <v>0</v>
          </cell>
          <cell r="E1665">
            <v>38</v>
          </cell>
          <cell r="F1665">
            <v>34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-4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>
            <v>0</v>
          </cell>
          <cell r="E1666">
            <v>32</v>
          </cell>
          <cell r="F1666">
            <v>32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>
            <v>0</v>
          </cell>
          <cell r="E1667">
            <v>116</v>
          </cell>
          <cell r="F1667">
            <v>115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-1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>
            <v>0</v>
          </cell>
          <cell r="E1668">
            <v>33</v>
          </cell>
          <cell r="F1668">
            <v>35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2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>
            <v>0</v>
          </cell>
          <cell r="E1669">
            <v>98</v>
          </cell>
          <cell r="F1669">
            <v>98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>
            <v>0</v>
          </cell>
          <cell r="E1670">
            <v>73</v>
          </cell>
          <cell r="F1670">
            <v>74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1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>
            <v>0</v>
          </cell>
          <cell r="E1671">
            <v>73</v>
          </cell>
          <cell r="F1671">
            <v>70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-3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>
            <v>0</v>
          </cell>
          <cell r="E1672">
            <v>15</v>
          </cell>
          <cell r="F1672">
            <v>13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-2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>
            <v>0</v>
          </cell>
          <cell r="E1673">
            <v>90</v>
          </cell>
          <cell r="F1673">
            <v>91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1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>
            <v>0</v>
          </cell>
          <cell r="E1674">
            <v>128</v>
          </cell>
          <cell r="F1674">
            <v>123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-5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>
            <v>0</v>
          </cell>
          <cell r="E1675">
            <v>57</v>
          </cell>
          <cell r="F1675">
            <v>55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-2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>
            <v>0</v>
          </cell>
          <cell r="E1676">
            <v>51</v>
          </cell>
          <cell r="F1676">
            <v>50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-1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>
            <v>0</v>
          </cell>
          <cell r="E1677">
            <v>24</v>
          </cell>
          <cell r="F1677">
            <v>22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-2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>
            <v>0</v>
          </cell>
          <cell r="E1678">
            <v>33</v>
          </cell>
          <cell r="F1678">
            <v>30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-3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>
            <v>0</v>
          </cell>
          <cell r="E1679">
            <v>53</v>
          </cell>
          <cell r="F1679">
            <v>56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3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>
            <v>0</v>
          </cell>
          <cell r="E1680">
            <v>14</v>
          </cell>
          <cell r="F1680">
            <v>14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>
            <v>0</v>
          </cell>
          <cell r="E1681">
            <v>68</v>
          </cell>
          <cell r="F1681">
            <v>61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-7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>
            <v>0</v>
          </cell>
          <cell r="E1682">
            <v>32</v>
          </cell>
          <cell r="F1682">
            <v>32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>
            <v>0</v>
          </cell>
          <cell r="E1683">
            <v>25</v>
          </cell>
          <cell r="F1683">
            <v>26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1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>
            <v>0</v>
          </cell>
          <cell r="E1684">
            <v>30</v>
          </cell>
          <cell r="F1684">
            <v>30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>
            <v>0</v>
          </cell>
          <cell r="E1685">
            <v>33</v>
          </cell>
          <cell r="F1685">
            <v>34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1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>
            <v>0</v>
          </cell>
          <cell r="E1686">
            <v>34</v>
          </cell>
          <cell r="F1686">
            <v>35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1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>
            <v>0</v>
          </cell>
          <cell r="E1687">
            <v>44</v>
          </cell>
          <cell r="F1687">
            <v>47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3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>
            <v>0</v>
          </cell>
          <cell r="E1688">
            <v>17</v>
          </cell>
          <cell r="F1688">
            <v>14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-3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>
            <v>0</v>
          </cell>
          <cell r="E1689">
            <v>25</v>
          </cell>
          <cell r="F1689">
            <v>24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-1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>
            <v>0</v>
          </cell>
          <cell r="E1690">
            <v>18</v>
          </cell>
          <cell r="F1690">
            <v>14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-4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>
            <v>0</v>
          </cell>
          <cell r="E1691">
            <v>21</v>
          </cell>
          <cell r="F1691">
            <v>20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-1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>
            <v>0</v>
          </cell>
          <cell r="E1692">
            <v>13</v>
          </cell>
          <cell r="F1692">
            <v>16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3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>
            <v>0</v>
          </cell>
          <cell r="E1693">
            <v>64</v>
          </cell>
          <cell r="F1693">
            <v>64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>
            <v>0</v>
          </cell>
          <cell r="E1694">
            <v>46</v>
          </cell>
          <cell r="F1694">
            <v>44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-2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>
            <v>0</v>
          </cell>
          <cell r="E1695">
            <v>63</v>
          </cell>
          <cell r="F1695">
            <v>64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>
            <v>0</v>
          </cell>
          <cell r="E1696">
            <v>12</v>
          </cell>
          <cell r="F1696">
            <v>13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1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>
            <v>0</v>
          </cell>
          <cell r="E1697">
            <v>17</v>
          </cell>
          <cell r="F1697">
            <v>17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>
            <v>0</v>
          </cell>
          <cell r="E1698">
            <v>27</v>
          </cell>
          <cell r="F1698">
            <v>27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>
            <v>0</v>
          </cell>
          <cell r="E1699">
            <v>19</v>
          </cell>
          <cell r="F1699">
            <v>18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-1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>
            <v>0</v>
          </cell>
          <cell r="E1700">
            <v>64</v>
          </cell>
          <cell r="F1700">
            <v>58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-6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>
            <v>0</v>
          </cell>
          <cell r="E1701">
            <v>22</v>
          </cell>
          <cell r="F1701">
            <v>24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2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>
            <v>0</v>
          </cell>
          <cell r="E1702">
            <v>24</v>
          </cell>
          <cell r="F1702">
            <v>22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-2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>
            <v>0</v>
          </cell>
          <cell r="E1703">
            <v>21</v>
          </cell>
          <cell r="F1703">
            <v>21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>
            <v>0</v>
          </cell>
          <cell r="E1704">
            <v>26</v>
          </cell>
          <cell r="F1704">
            <v>23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-3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>
            <v>0</v>
          </cell>
          <cell r="E1705">
            <v>21</v>
          </cell>
          <cell r="F1705">
            <v>19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-2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>
            <v>0</v>
          </cell>
          <cell r="E1706">
            <v>22</v>
          </cell>
          <cell r="F1706">
            <v>21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-1</v>
          </cell>
        </row>
        <row r="1707">
          <cell r="A1707" t="str">
            <v>Existing Club Totals</v>
          </cell>
          <cell r="B1707">
            <v>0</v>
          </cell>
          <cell r="C1707">
            <v>0</v>
          </cell>
          <cell r="D1707">
            <v>0</v>
          </cell>
          <cell r="E1707">
            <v>2892</v>
          </cell>
          <cell r="F1707">
            <v>2844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-48</v>
          </cell>
        </row>
        <row r="1709">
          <cell r="A1709" t="str">
            <v>No New Clubs Chartered Since 1 July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>
            <v>0</v>
          </cell>
          <cell r="E1710" t="str">
            <v>Member Count @ 1 July</v>
          </cell>
          <cell r="F1710" t="str">
            <v>Member Count @ Current</v>
          </cell>
          <cell r="G1710">
            <v>0</v>
          </cell>
          <cell r="H1710" t="str">
            <v>Termination Reason</v>
          </cell>
          <cell r="I1710">
            <v>0</v>
          </cell>
          <cell r="J1710" t="str">
            <v>Termination Date</v>
          </cell>
          <cell r="K1710" t="str">
            <v>Net Change from 1 July</v>
          </cell>
        </row>
        <row r="1711">
          <cell r="A1711">
            <v>0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New Club Totals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4">
          <cell r="A1714">
            <v>0</v>
          </cell>
          <cell r="B1714">
            <v>0</v>
          </cell>
          <cell r="C1714">
            <v>0</v>
          </cell>
          <cell r="D1714" t="str">
            <v>Member at 1 July</v>
          </cell>
          <cell r="E1714">
            <v>0</v>
          </cell>
          <cell r="F1714">
            <v>0</v>
          </cell>
          <cell r="G1714" t="str">
            <v>Member @ Current</v>
          </cell>
          <cell r="H1714">
            <v>0</v>
          </cell>
          <cell r="I1714" t="str">
            <v>Net Change from 1 July</v>
          </cell>
          <cell r="J1714">
            <v>0</v>
          </cell>
          <cell r="K1714">
            <v>0</v>
          </cell>
        </row>
        <row r="1715">
          <cell r="A1715" t="str">
            <v>Total Performance For District # 5450</v>
          </cell>
          <cell r="B1715">
            <v>0</v>
          </cell>
          <cell r="C1715">
            <v>0</v>
          </cell>
          <cell r="D1715">
            <v>2892</v>
          </cell>
          <cell r="E1715">
            <v>0</v>
          </cell>
          <cell r="F1715">
            <v>0</v>
          </cell>
          <cell r="G1715">
            <v>2844</v>
          </cell>
          <cell r="H1715">
            <v>0</v>
          </cell>
          <cell r="I1715">
            <v>-48</v>
          </cell>
          <cell r="J1715">
            <v>0</v>
          </cell>
          <cell r="K1715">
            <v>0</v>
          </cell>
        </row>
        <row r="1717">
          <cell r="A1717" t="str">
            <v>District ID 5470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>
            <v>0</v>
          </cell>
          <cell r="E1718" t="str">
            <v>Member Count @ 1 July</v>
          </cell>
          <cell r="F1718" t="str">
            <v>Member Count @ Current</v>
          </cell>
          <cell r="G1718">
            <v>0</v>
          </cell>
          <cell r="H1718" t="str">
            <v>Termination Reason</v>
          </cell>
          <cell r="I1718">
            <v>0</v>
          </cell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>
            <v>0</v>
          </cell>
          <cell r="E1719">
            <v>17</v>
          </cell>
          <cell r="F1719">
            <v>16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-1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>
            <v>0</v>
          </cell>
          <cell r="E1720">
            <v>85</v>
          </cell>
          <cell r="F1720">
            <v>96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11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>
            <v>0</v>
          </cell>
          <cell r="E1721">
            <v>46</v>
          </cell>
          <cell r="F1721">
            <v>49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3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>
            <v>0</v>
          </cell>
          <cell r="E1722">
            <v>31</v>
          </cell>
          <cell r="F1722">
            <v>28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-3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>
            <v>0</v>
          </cell>
          <cell r="E1723">
            <v>53</v>
          </cell>
          <cell r="F1723">
            <v>49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-4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>
            <v>0</v>
          </cell>
          <cell r="E1724">
            <v>131</v>
          </cell>
          <cell r="F1724">
            <v>126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-5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>
            <v>0</v>
          </cell>
          <cell r="E1725">
            <v>11</v>
          </cell>
          <cell r="F1725">
            <v>10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-1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>
            <v>0</v>
          </cell>
          <cell r="E1726">
            <v>12</v>
          </cell>
          <cell r="F1726">
            <v>10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-2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>
            <v>0</v>
          </cell>
          <cell r="E1727">
            <v>39</v>
          </cell>
          <cell r="F1727">
            <v>37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-2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>
            <v>0</v>
          </cell>
          <cell r="E1728">
            <v>26</v>
          </cell>
          <cell r="F1728">
            <v>25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-1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>
            <v>0</v>
          </cell>
          <cell r="E1729">
            <v>49</v>
          </cell>
          <cell r="F1729">
            <v>42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-7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>
            <v>0</v>
          </cell>
          <cell r="E1730">
            <v>81</v>
          </cell>
          <cell r="F1730">
            <v>79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-2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>
            <v>0</v>
          </cell>
          <cell r="E1731">
            <v>44</v>
          </cell>
          <cell r="F1731">
            <v>44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>
            <v>0</v>
          </cell>
          <cell r="E1732">
            <v>18</v>
          </cell>
          <cell r="F1732">
            <v>19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>
            <v>0</v>
          </cell>
          <cell r="E1733">
            <v>13</v>
          </cell>
          <cell r="F1733">
            <v>13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>
            <v>0</v>
          </cell>
          <cell r="E1734">
            <v>56</v>
          </cell>
          <cell r="F1734">
            <v>57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1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>
            <v>0</v>
          </cell>
          <cell r="E1735">
            <v>107</v>
          </cell>
          <cell r="F1735">
            <v>115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8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>
            <v>0</v>
          </cell>
          <cell r="E1736">
            <v>21</v>
          </cell>
          <cell r="F1736">
            <v>19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-2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>
            <v>0</v>
          </cell>
          <cell r="E1737">
            <v>14</v>
          </cell>
          <cell r="F1737">
            <v>14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>
            <v>0</v>
          </cell>
          <cell r="E1738">
            <v>17</v>
          </cell>
          <cell r="F1738">
            <v>15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-2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>
            <v>0</v>
          </cell>
          <cell r="E1739">
            <v>23</v>
          </cell>
          <cell r="F1739">
            <v>22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-1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>
            <v>0</v>
          </cell>
          <cell r="E1740">
            <v>17</v>
          </cell>
          <cell r="F1740">
            <v>17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>
            <v>0</v>
          </cell>
          <cell r="E1741">
            <v>24</v>
          </cell>
          <cell r="F1741">
            <v>23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-1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>
            <v>0</v>
          </cell>
          <cell r="E1742">
            <v>56</v>
          </cell>
          <cell r="F1742">
            <v>56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>
            <v>0</v>
          </cell>
          <cell r="E1743">
            <v>70</v>
          </cell>
          <cell r="F1743">
            <v>74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4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>
            <v>0</v>
          </cell>
          <cell r="E1744">
            <v>57</v>
          </cell>
          <cell r="F1744">
            <v>54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-3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>
            <v>0</v>
          </cell>
          <cell r="E1745">
            <v>23</v>
          </cell>
          <cell r="F1745">
            <v>24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1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>
            <v>0</v>
          </cell>
          <cell r="E1746">
            <v>95</v>
          </cell>
          <cell r="F1746">
            <v>94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-1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>
            <v>0</v>
          </cell>
          <cell r="E1747">
            <v>18</v>
          </cell>
          <cell r="F1747">
            <v>18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>
            <v>0</v>
          </cell>
          <cell r="E1748">
            <v>20</v>
          </cell>
          <cell r="F1748">
            <v>21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1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>
            <v>0</v>
          </cell>
          <cell r="E1749">
            <v>12</v>
          </cell>
          <cell r="F1749">
            <v>14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2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>
            <v>0</v>
          </cell>
          <cell r="E1750">
            <v>63</v>
          </cell>
          <cell r="F1750">
            <v>65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2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>
            <v>0</v>
          </cell>
          <cell r="E1751">
            <v>42</v>
          </cell>
          <cell r="F1751">
            <v>42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>
            <v>0</v>
          </cell>
          <cell r="E1752">
            <v>27</v>
          </cell>
          <cell r="F1752">
            <v>28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1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>
            <v>0</v>
          </cell>
          <cell r="E1753">
            <v>45</v>
          </cell>
          <cell r="F1753">
            <v>46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1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>
            <v>0</v>
          </cell>
          <cell r="E1754">
            <v>35</v>
          </cell>
          <cell r="F1754">
            <v>40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5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>
            <v>0</v>
          </cell>
          <cell r="E1755">
            <v>24</v>
          </cell>
          <cell r="F1755">
            <v>29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5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>
            <v>0</v>
          </cell>
          <cell r="E1756">
            <v>12</v>
          </cell>
          <cell r="F1756">
            <v>13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1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>
            <v>0</v>
          </cell>
          <cell r="E1757">
            <v>36</v>
          </cell>
          <cell r="F1757">
            <v>32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-4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>
            <v>0</v>
          </cell>
          <cell r="E1758">
            <v>21</v>
          </cell>
          <cell r="F1758">
            <v>22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1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>
            <v>0</v>
          </cell>
          <cell r="E1759">
            <v>24</v>
          </cell>
          <cell r="F1759">
            <v>22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-2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>
            <v>0</v>
          </cell>
          <cell r="E1760">
            <v>40</v>
          </cell>
          <cell r="F1760">
            <v>45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5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>
            <v>0</v>
          </cell>
          <cell r="E1761">
            <v>16</v>
          </cell>
          <cell r="F1761">
            <v>15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-1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>
            <v>0</v>
          </cell>
          <cell r="E1762">
            <v>29</v>
          </cell>
          <cell r="F1762">
            <v>28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-1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>
            <v>0</v>
          </cell>
          <cell r="E1763">
            <v>25</v>
          </cell>
          <cell r="F1763">
            <v>22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-3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>
            <v>0</v>
          </cell>
          <cell r="E1764">
            <v>13</v>
          </cell>
          <cell r="F1764">
            <v>12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-1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>
            <v>0</v>
          </cell>
          <cell r="E1765">
            <v>40</v>
          </cell>
          <cell r="F1765">
            <v>37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-3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>
            <v>0</v>
          </cell>
          <cell r="E1766">
            <v>42</v>
          </cell>
          <cell r="F1766">
            <v>48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6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>
            <v>0</v>
          </cell>
          <cell r="E1767">
            <v>11</v>
          </cell>
          <cell r="F1767">
            <v>11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>
            <v>0</v>
          </cell>
          <cell r="E1768">
            <v>6</v>
          </cell>
          <cell r="F1768">
            <v>7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1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>
            <v>0</v>
          </cell>
          <cell r="E1769">
            <v>40</v>
          </cell>
          <cell r="F1769">
            <v>36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-4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>
            <v>0</v>
          </cell>
          <cell r="E1770">
            <v>23</v>
          </cell>
          <cell r="F1770">
            <v>30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7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>
            <v>0</v>
          </cell>
          <cell r="E1771">
            <v>17</v>
          </cell>
          <cell r="F1771">
            <v>17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>
            <v>0</v>
          </cell>
          <cell r="E1772">
            <v>26</v>
          </cell>
          <cell r="F1772">
            <v>21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-5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>
            <v>0</v>
          </cell>
          <cell r="E1773">
            <v>26</v>
          </cell>
          <cell r="F1773">
            <v>27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1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>
            <v>0</v>
          </cell>
          <cell r="E1774">
            <v>57</v>
          </cell>
          <cell r="F1774">
            <v>56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-1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>
            <v>0</v>
          </cell>
          <cell r="E1775">
            <v>34</v>
          </cell>
          <cell r="F1775">
            <v>35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1</v>
          </cell>
        </row>
        <row r="1776">
          <cell r="A1776" t="str">
            <v>Existing Club Totals</v>
          </cell>
          <cell r="B1776">
            <v>0</v>
          </cell>
          <cell r="C1776">
            <v>0</v>
          </cell>
          <cell r="D1776">
            <v>0</v>
          </cell>
          <cell r="E1776">
            <v>2060</v>
          </cell>
          <cell r="F1776">
            <v>2066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6</v>
          </cell>
        </row>
        <row r="1778">
          <cell r="A1778" t="str">
            <v>No New Clubs Chartered Since 1 July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>
            <v>0</v>
          </cell>
          <cell r="E1779" t="str">
            <v>Member Count @ 1 July</v>
          </cell>
          <cell r="F1779" t="str">
            <v>Member Count @ Current</v>
          </cell>
          <cell r="G1779">
            <v>0</v>
          </cell>
          <cell r="H1779" t="str">
            <v>Termination Reason</v>
          </cell>
          <cell r="I1779">
            <v>0</v>
          </cell>
          <cell r="J1779" t="str">
            <v>Termination Date</v>
          </cell>
          <cell r="K1779" t="str">
            <v>Net Change from 1 July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New Club Totals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3">
          <cell r="A1783">
            <v>0</v>
          </cell>
          <cell r="B1783">
            <v>0</v>
          </cell>
          <cell r="C1783">
            <v>0</v>
          </cell>
          <cell r="D1783" t="str">
            <v>Member at 1 July</v>
          </cell>
          <cell r="E1783">
            <v>0</v>
          </cell>
          <cell r="F1783">
            <v>0</v>
          </cell>
          <cell r="G1783" t="str">
            <v>Member @ Current</v>
          </cell>
          <cell r="H1783">
            <v>0</v>
          </cell>
          <cell r="I1783" t="str">
            <v>Net Change from 1 July</v>
          </cell>
          <cell r="J1783">
            <v>0</v>
          </cell>
          <cell r="K1783">
            <v>0</v>
          </cell>
        </row>
        <row r="1784">
          <cell r="A1784" t="str">
            <v>Total Performance For District # 5470</v>
          </cell>
          <cell r="B1784">
            <v>0</v>
          </cell>
          <cell r="C1784">
            <v>0</v>
          </cell>
          <cell r="D1784">
            <v>2060</v>
          </cell>
          <cell r="E1784">
            <v>0</v>
          </cell>
          <cell r="F1784">
            <v>0</v>
          </cell>
          <cell r="G1784">
            <v>2066</v>
          </cell>
          <cell r="H1784">
            <v>0</v>
          </cell>
          <cell r="I1784">
            <v>6</v>
          </cell>
          <cell r="J1784">
            <v>0</v>
          </cell>
          <cell r="K1784">
            <v>0</v>
          </cell>
        </row>
        <row r="1786">
          <cell r="A1786" t="str">
            <v>District ID 5495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>
            <v>0</v>
          </cell>
          <cell r="E1787" t="str">
            <v>Member Count @ 1 July</v>
          </cell>
          <cell r="F1787" t="str">
            <v>Member Count @ Current</v>
          </cell>
          <cell r="G1787">
            <v>0</v>
          </cell>
          <cell r="H1787" t="str">
            <v>Termination Reason</v>
          </cell>
          <cell r="I1787">
            <v>0</v>
          </cell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>
            <v>0</v>
          </cell>
          <cell r="E1788">
            <v>17</v>
          </cell>
          <cell r="F1788">
            <v>17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>
            <v>0</v>
          </cell>
          <cell r="E1789">
            <v>33</v>
          </cell>
          <cell r="F1789">
            <v>34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>
            <v>0</v>
          </cell>
          <cell r="E1790">
            <v>34</v>
          </cell>
          <cell r="F1790">
            <v>34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>
            <v>0</v>
          </cell>
          <cell r="E1791">
            <v>29</v>
          </cell>
          <cell r="F1791">
            <v>32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3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>
            <v>0</v>
          </cell>
          <cell r="E1792">
            <v>34</v>
          </cell>
          <cell r="F1792">
            <v>34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>
            <v>0</v>
          </cell>
          <cell r="E1793">
            <v>35</v>
          </cell>
          <cell r="F1793">
            <v>33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-2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>
            <v>0</v>
          </cell>
          <cell r="E1794">
            <v>12</v>
          </cell>
          <cell r="F1794">
            <v>15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>
            <v>0</v>
          </cell>
          <cell r="E1795">
            <v>24</v>
          </cell>
          <cell r="F1795">
            <v>28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4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>
            <v>0</v>
          </cell>
          <cell r="E1796">
            <v>55</v>
          </cell>
          <cell r="F1796">
            <v>62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7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>
            <v>0</v>
          </cell>
          <cell r="E1797">
            <v>6</v>
          </cell>
          <cell r="F1797">
            <v>0</v>
          </cell>
          <cell r="G1797">
            <v>0</v>
          </cell>
          <cell r="H1797" t="str">
            <v xml:space="preserve"> Disbanded Voluntarily</v>
          </cell>
          <cell r="I1797">
            <v>0</v>
          </cell>
          <cell r="J1797" t="str">
            <v>08-Oct-2019</v>
          </cell>
          <cell r="K1797">
            <v>-6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>
            <v>0</v>
          </cell>
          <cell r="E1798">
            <v>23</v>
          </cell>
          <cell r="F1798">
            <v>26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3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>
            <v>0</v>
          </cell>
          <cell r="E1799">
            <v>22</v>
          </cell>
          <cell r="F1799">
            <v>23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1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>
            <v>0</v>
          </cell>
          <cell r="E1800">
            <v>172</v>
          </cell>
          <cell r="F1800">
            <v>164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-8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>
            <v>0</v>
          </cell>
          <cell r="E1801">
            <v>15</v>
          </cell>
          <cell r="F1801">
            <v>12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-3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>
            <v>0</v>
          </cell>
          <cell r="E1802">
            <v>21</v>
          </cell>
          <cell r="F1802">
            <v>22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>
            <v>0</v>
          </cell>
          <cell r="E1803">
            <v>26</v>
          </cell>
          <cell r="F1803">
            <v>23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-3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>
            <v>0</v>
          </cell>
          <cell r="E1804">
            <v>11</v>
          </cell>
          <cell r="F1804">
            <v>11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>
            <v>0</v>
          </cell>
          <cell r="E1805">
            <v>13</v>
          </cell>
          <cell r="F1805">
            <v>11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-2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>
            <v>0</v>
          </cell>
          <cell r="E1806">
            <v>39</v>
          </cell>
          <cell r="F1806">
            <v>52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13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>
            <v>0</v>
          </cell>
          <cell r="E1807">
            <v>52</v>
          </cell>
          <cell r="F1807">
            <v>50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-2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>
            <v>0</v>
          </cell>
          <cell r="E1808">
            <v>107</v>
          </cell>
          <cell r="F1808">
            <v>106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-1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>
            <v>0</v>
          </cell>
          <cell r="E1809">
            <v>32</v>
          </cell>
          <cell r="F1809">
            <v>34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>
            <v>0</v>
          </cell>
          <cell r="E1810">
            <v>32</v>
          </cell>
          <cell r="F1810">
            <v>28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-4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>
            <v>0</v>
          </cell>
          <cell r="E1811">
            <v>30</v>
          </cell>
          <cell r="F1811">
            <v>35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5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>
            <v>0</v>
          </cell>
          <cell r="E1812">
            <v>13</v>
          </cell>
          <cell r="F1812">
            <v>7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-6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>
            <v>0</v>
          </cell>
          <cell r="E1813">
            <v>54</v>
          </cell>
          <cell r="F1813">
            <v>44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-10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>
            <v>0</v>
          </cell>
          <cell r="E1814">
            <v>19</v>
          </cell>
          <cell r="F1814">
            <v>19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>
            <v>0</v>
          </cell>
          <cell r="E1815">
            <v>4</v>
          </cell>
          <cell r="F1815">
            <v>4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>
            <v>0</v>
          </cell>
          <cell r="E1816">
            <v>27</v>
          </cell>
          <cell r="F1816">
            <v>28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1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>
            <v>0</v>
          </cell>
          <cell r="E1817">
            <v>8</v>
          </cell>
          <cell r="F1817">
            <v>4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-4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>
            <v>0</v>
          </cell>
          <cell r="E1818">
            <v>21</v>
          </cell>
          <cell r="F1818">
            <v>19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-2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>
            <v>0</v>
          </cell>
          <cell r="E1819">
            <v>38</v>
          </cell>
          <cell r="F1819">
            <v>39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1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>
            <v>0</v>
          </cell>
          <cell r="E1820">
            <v>34</v>
          </cell>
          <cell r="F1820">
            <v>31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-3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>
            <v>0</v>
          </cell>
          <cell r="E1821">
            <v>65</v>
          </cell>
          <cell r="F1821">
            <v>63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-2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>
            <v>0</v>
          </cell>
          <cell r="E1822">
            <v>62</v>
          </cell>
          <cell r="F1822">
            <v>63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1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>
            <v>0</v>
          </cell>
          <cell r="E1823">
            <v>15</v>
          </cell>
          <cell r="F1823">
            <v>14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>
            <v>0</v>
          </cell>
          <cell r="E1824">
            <v>46</v>
          </cell>
          <cell r="F1824">
            <v>47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>
            <v>0</v>
          </cell>
          <cell r="E1825">
            <v>56</v>
          </cell>
          <cell r="F1825">
            <v>59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3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>
            <v>0</v>
          </cell>
          <cell r="E1826">
            <v>23</v>
          </cell>
          <cell r="F1826">
            <v>21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-2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>
            <v>0</v>
          </cell>
          <cell r="E1827">
            <v>17</v>
          </cell>
          <cell r="F1827">
            <v>17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>
            <v>0</v>
          </cell>
          <cell r="E1828">
            <v>82</v>
          </cell>
          <cell r="F1828">
            <v>84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2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>
            <v>0</v>
          </cell>
          <cell r="E1829">
            <v>13</v>
          </cell>
          <cell r="F1829">
            <v>15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2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>
            <v>0</v>
          </cell>
          <cell r="E1830">
            <v>18</v>
          </cell>
          <cell r="F1830">
            <v>17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>
            <v>0</v>
          </cell>
          <cell r="E1831">
            <v>27</v>
          </cell>
          <cell r="F1831">
            <v>27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>
            <v>0</v>
          </cell>
          <cell r="E1832">
            <v>58</v>
          </cell>
          <cell r="F1832">
            <v>62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4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>
            <v>0</v>
          </cell>
          <cell r="E1833">
            <v>22</v>
          </cell>
          <cell r="F1833">
            <v>23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>
            <v>0</v>
          </cell>
          <cell r="E1834">
            <v>14</v>
          </cell>
          <cell r="F1834">
            <v>15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>
            <v>0</v>
          </cell>
          <cell r="E1835">
            <v>6</v>
          </cell>
          <cell r="F1835">
            <v>8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2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>
            <v>0</v>
          </cell>
          <cell r="E1836">
            <v>18</v>
          </cell>
          <cell r="F1836">
            <v>22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4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>
            <v>0</v>
          </cell>
          <cell r="E1837">
            <v>26</v>
          </cell>
          <cell r="F1837">
            <v>22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-4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>
            <v>0</v>
          </cell>
          <cell r="E1838">
            <v>49</v>
          </cell>
          <cell r="F1838">
            <v>31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-18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>
            <v>0</v>
          </cell>
          <cell r="E1839">
            <v>46</v>
          </cell>
          <cell r="F1839">
            <v>46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>
            <v>0</v>
          </cell>
          <cell r="E1840">
            <v>27</v>
          </cell>
          <cell r="F1840">
            <v>25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-2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>
            <v>0</v>
          </cell>
          <cell r="E1841">
            <v>31</v>
          </cell>
          <cell r="F1841">
            <v>35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4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>
            <v>0</v>
          </cell>
          <cell r="E1842">
            <v>44</v>
          </cell>
          <cell r="F1842">
            <v>37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-7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>
            <v>0</v>
          </cell>
          <cell r="E1843">
            <v>59</v>
          </cell>
          <cell r="F1843">
            <v>60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1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>
            <v>0</v>
          </cell>
          <cell r="E1844">
            <v>18</v>
          </cell>
          <cell r="F1844">
            <v>20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2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>
            <v>0</v>
          </cell>
          <cell r="E1845">
            <v>18</v>
          </cell>
          <cell r="F1845">
            <v>18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>
            <v>0</v>
          </cell>
          <cell r="E1846">
            <v>5</v>
          </cell>
          <cell r="F1846">
            <v>5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>
            <v>0</v>
          </cell>
          <cell r="E1847">
            <v>9</v>
          </cell>
          <cell r="F1847">
            <v>8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-1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>
            <v>0</v>
          </cell>
          <cell r="E1848">
            <v>23</v>
          </cell>
          <cell r="F1848">
            <v>20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-3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>
            <v>0</v>
          </cell>
          <cell r="E1849">
            <v>15</v>
          </cell>
          <cell r="F1849">
            <v>17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2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>
            <v>0</v>
          </cell>
          <cell r="E1850">
            <v>27</v>
          </cell>
          <cell r="F1850">
            <v>28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1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>
            <v>0</v>
          </cell>
          <cell r="E1851">
            <v>12</v>
          </cell>
          <cell r="F1851">
            <v>11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>
            <v>0</v>
          </cell>
          <cell r="E1852">
            <v>16</v>
          </cell>
          <cell r="F1852">
            <v>17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1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>
            <v>0</v>
          </cell>
          <cell r="E1853">
            <v>29</v>
          </cell>
          <cell r="F1853">
            <v>34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5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>
            <v>0</v>
          </cell>
          <cell r="E1854">
            <v>30</v>
          </cell>
          <cell r="F1854">
            <v>28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-2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>
            <v>0</v>
          </cell>
          <cell r="E1855">
            <v>44</v>
          </cell>
          <cell r="F1855">
            <v>55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11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>
            <v>0</v>
          </cell>
          <cell r="E1856">
            <v>30</v>
          </cell>
          <cell r="F1856">
            <v>29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-1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>
            <v>0</v>
          </cell>
          <cell r="E1857">
            <v>28</v>
          </cell>
          <cell r="F1857">
            <v>30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2</v>
          </cell>
        </row>
        <row r="1858">
          <cell r="A1858" t="str">
            <v>Existing Club Totals</v>
          </cell>
          <cell r="B1858">
            <v>0</v>
          </cell>
          <cell r="C1858">
            <v>0</v>
          </cell>
          <cell r="D1858">
            <v>0</v>
          </cell>
          <cell r="E1858">
            <v>2220</v>
          </cell>
          <cell r="F1858">
            <v>2214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-6</v>
          </cell>
        </row>
        <row r="1860">
          <cell r="A1860" t="str">
            <v>No New Clubs Chartered Since 1 July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>
            <v>0</v>
          </cell>
          <cell r="E1861" t="str">
            <v>Member Count @ 1 July</v>
          </cell>
          <cell r="F1861" t="str">
            <v>Member Count @ Current</v>
          </cell>
          <cell r="G1861">
            <v>0</v>
          </cell>
          <cell r="H1861" t="str">
            <v>Termination Reason</v>
          </cell>
          <cell r="I1861">
            <v>0</v>
          </cell>
          <cell r="J1861" t="str">
            <v>Termination Date</v>
          </cell>
          <cell r="K1861" t="str">
            <v>Net Change from 1 July</v>
          </cell>
        </row>
        <row r="1862">
          <cell r="A1862">
            <v>0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New Club Totals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 t="str">
            <v>Member at 1 July</v>
          </cell>
          <cell r="E1865">
            <v>0</v>
          </cell>
          <cell r="F1865">
            <v>0</v>
          </cell>
          <cell r="G1865" t="str">
            <v>Member @ Current</v>
          </cell>
          <cell r="H1865">
            <v>0</v>
          </cell>
          <cell r="I1865" t="str">
            <v>Net Change from 1 July</v>
          </cell>
          <cell r="J1865">
            <v>0</v>
          </cell>
          <cell r="K1865">
            <v>0</v>
          </cell>
        </row>
        <row r="1866">
          <cell r="A1866" t="str">
            <v>Total Performance For District # 5495</v>
          </cell>
          <cell r="B1866">
            <v>0</v>
          </cell>
          <cell r="C1866">
            <v>0</v>
          </cell>
          <cell r="D1866">
            <v>2220</v>
          </cell>
          <cell r="E1866">
            <v>0</v>
          </cell>
          <cell r="F1866">
            <v>0</v>
          </cell>
          <cell r="G1866">
            <v>2214</v>
          </cell>
          <cell r="H1866">
            <v>0</v>
          </cell>
          <cell r="I1866">
            <v>-6</v>
          </cell>
          <cell r="J1866">
            <v>0</v>
          </cell>
          <cell r="K1866">
            <v>0</v>
          </cell>
        </row>
        <row r="1868">
          <cell r="A1868" t="str">
            <v>District ID 5500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>
            <v>0</v>
          </cell>
          <cell r="E1869" t="str">
            <v>Member Count @ 1 July</v>
          </cell>
          <cell r="F1869" t="str">
            <v>Member Count @ Current</v>
          </cell>
          <cell r="G1869">
            <v>0</v>
          </cell>
          <cell r="H1869" t="str">
            <v>Termination Reason</v>
          </cell>
          <cell r="I1869">
            <v>0</v>
          </cell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>
            <v>0</v>
          </cell>
          <cell r="E1870">
            <v>7</v>
          </cell>
          <cell r="F1870">
            <v>7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>
            <v>0</v>
          </cell>
          <cell r="E1871">
            <v>14</v>
          </cell>
          <cell r="F1871">
            <v>12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-2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>
            <v>0</v>
          </cell>
          <cell r="E1872">
            <v>15</v>
          </cell>
          <cell r="F1872">
            <v>16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1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>
            <v>0</v>
          </cell>
          <cell r="E1873">
            <v>22</v>
          </cell>
          <cell r="F1873">
            <v>24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2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>
            <v>0</v>
          </cell>
          <cell r="E1874">
            <v>56</v>
          </cell>
          <cell r="F1874">
            <v>58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2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>
            <v>0</v>
          </cell>
          <cell r="E1875">
            <v>9</v>
          </cell>
          <cell r="F1875">
            <v>10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1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>
            <v>0</v>
          </cell>
          <cell r="E1876">
            <v>6</v>
          </cell>
          <cell r="F1876">
            <v>5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-1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>
            <v>0</v>
          </cell>
          <cell r="E1877">
            <v>17</v>
          </cell>
          <cell r="F1877">
            <v>18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1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>
            <v>0</v>
          </cell>
          <cell r="E1878">
            <v>68</v>
          </cell>
          <cell r="F1878">
            <v>65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-3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>
            <v>0</v>
          </cell>
          <cell r="E1879">
            <v>4</v>
          </cell>
          <cell r="F1879">
            <v>4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>
            <v>0</v>
          </cell>
          <cell r="E1880">
            <v>24</v>
          </cell>
          <cell r="F1880">
            <v>24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>
            <v>0</v>
          </cell>
          <cell r="E1881">
            <v>13</v>
          </cell>
          <cell r="F1881">
            <v>12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-1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>
            <v>0</v>
          </cell>
          <cell r="E1882">
            <v>38</v>
          </cell>
          <cell r="F1882">
            <v>38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>
            <v>0</v>
          </cell>
          <cell r="E1883">
            <v>10</v>
          </cell>
          <cell r="F1883">
            <v>13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3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>
            <v>0</v>
          </cell>
          <cell r="E1884">
            <v>13</v>
          </cell>
          <cell r="F1884">
            <v>13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>
            <v>0</v>
          </cell>
          <cell r="E1885">
            <v>27</v>
          </cell>
          <cell r="F1885">
            <v>25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-2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>
            <v>0</v>
          </cell>
          <cell r="E1886">
            <v>34</v>
          </cell>
          <cell r="F1886">
            <v>33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-1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>
            <v>0</v>
          </cell>
          <cell r="E1887">
            <v>16</v>
          </cell>
          <cell r="F1887">
            <v>14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-2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>
            <v>0</v>
          </cell>
          <cell r="E1888">
            <v>30</v>
          </cell>
          <cell r="F1888">
            <v>32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2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>
            <v>0</v>
          </cell>
          <cell r="E1889">
            <v>18</v>
          </cell>
          <cell r="F1889">
            <v>20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2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>
            <v>0</v>
          </cell>
          <cell r="E1890">
            <v>50</v>
          </cell>
          <cell r="F1890">
            <v>50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>
            <v>0</v>
          </cell>
          <cell r="E1891">
            <v>15</v>
          </cell>
          <cell r="F1891">
            <v>16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>
            <v>0</v>
          </cell>
          <cell r="E1892">
            <v>13</v>
          </cell>
          <cell r="F1892">
            <v>16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3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>
            <v>0</v>
          </cell>
          <cell r="E1893">
            <v>7</v>
          </cell>
          <cell r="F1893">
            <v>7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>
            <v>0</v>
          </cell>
          <cell r="E1894">
            <v>254</v>
          </cell>
          <cell r="F1894">
            <v>248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-6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>
            <v>0</v>
          </cell>
          <cell r="E1895">
            <v>29</v>
          </cell>
          <cell r="F1895">
            <v>28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-1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>
            <v>0</v>
          </cell>
          <cell r="E1896">
            <v>49</v>
          </cell>
          <cell r="F1896">
            <v>44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-5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>
            <v>0</v>
          </cell>
          <cell r="E1897">
            <v>11</v>
          </cell>
          <cell r="F1897">
            <v>9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-2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>
            <v>0</v>
          </cell>
          <cell r="E1898">
            <v>98</v>
          </cell>
          <cell r="F1898">
            <v>96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-2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>
            <v>0</v>
          </cell>
          <cell r="E1899">
            <v>19</v>
          </cell>
          <cell r="F1899">
            <v>20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>
            <v>0</v>
          </cell>
          <cell r="E1900">
            <v>32</v>
          </cell>
          <cell r="F1900">
            <v>35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>
            <v>0</v>
          </cell>
          <cell r="E1901">
            <v>16</v>
          </cell>
          <cell r="F1901">
            <v>19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3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>
            <v>0</v>
          </cell>
          <cell r="E1902">
            <v>18</v>
          </cell>
          <cell r="F1902">
            <v>16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-2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>
            <v>0</v>
          </cell>
          <cell r="E1903">
            <v>47</v>
          </cell>
          <cell r="F1903">
            <v>45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-2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>
            <v>0</v>
          </cell>
          <cell r="E1904">
            <v>19</v>
          </cell>
          <cell r="F1904">
            <v>18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-1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>
            <v>0</v>
          </cell>
          <cell r="E1905">
            <v>18</v>
          </cell>
          <cell r="F1905">
            <v>14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-4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>
            <v>0</v>
          </cell>
          <cell r="E1906">
            <v>32</v>
          </cell>
          <cell r="F1906">
            <v>35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3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>
            <v>0</v>
          </cell>
          <cell r="E1907">
            <v>37</v>
          </cell>
          <cell r="F1907">
            <v>40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3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>
            <v>0</v>
          </cell>
          <cell r="E1908">
            <v>14</v>
          </cell>
          <cell r="F1908">
            <v>15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1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>
            <v>0</v>
          </cell>
          <cell r="E1909">
            <v>28</v>
          </cell>
          <cell r="F1909">
            <v>25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-3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>
            <v>0</v>
          </cell>
          <cell r="E1910">
            <v>39</v>
          </cell>
          <cell r="F1910">
            <v>41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2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>
            <v>0</v>
          </cell>
          <cell r="E1911">
            <v>16</v>
          </cell>
          <cell r="F1911">
            <v>19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3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>
            <v>0</v>
          </cell>
          <cell r="E1912">
            <v>18</v>
          </cell>
          <cell r="F1912">
            <v>20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2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>
            <v>0</v>
          </cell>
          <cell r="E1913">
            <v>13</v>
          </cell>
          <cell r="F1913">
            <v>13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>
            <v>0</v>
          </cell>
          <cell r="E1914">
            <v>17</v>
          </cell>
          <cell r="F1914">
            <v>15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-2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>
            <v>0</v>
          </cell>
          <cell r="E1915">
            <v>15</v>
          </cell>
          <cell r="F1915">
            <v>10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-5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>
            <v>0</v>
          </cell>
          <cell r="E1916">
            <v>10</v>
          </cell>
          <cell r="F1916">
            <v>9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-1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>
            <v>0</v>
          </cell>
          <cell r="E1917">
            <v>15</v>
          </cell>
          <cell r="F1917">
            <v>15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>
            <v>0</v>
          </cell>
          <cell r="E1918">
            <v>12</v>
          </cell>
          <cell r="F1918">
            <v>17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5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>
            <v>0</v>
          </cell>
          <cell r="E1919">
            <v>20</v>
          </cell>
          <cell r="F1919">
            <v>19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-1</v>
          </cell>
        </row>
        <row r="1920">
          <cell r="A1920" t="str">
            <v>Existing Club Totals</v>
          </cell>
          <cell r="B1920">
            <v>0</v>
          </cell>
          <cell r="C1920">
            <v>0</v>
          </cell>
          <cell r="D1920">
            <v>0</v>
          </cell>
          <cell r="E1920">
            <v>1422</v>
          </cell>
          <cell r="F1920">
            <v>1417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-5</v>
          </cell>
        </row>
        <row r="1922">
          <cell r="A1922" t="str">
            <v>No New Clubs Chartered Since 1 July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>
            <v>0</v>
          </cell>
          <cell r="E1923" t="str">
            <v>Member Count @ 1 July</v>
          </cell>
          <cell r="F1923" t="str">
            <v>Member Count @ Current</v>
          </cell>
          <cell r="G1923">
            <v>0</v>
          </cell>
          <cell r="H1923" t="str">
            <v>Termination Reason</v>
          </cell>
          <cell r="I1923">
            <v>0</v>
          </cell>
          <cell r="J1923" t="str">
            <v>Termination Date</v>
          </cell>
          <cell r="K1923" t="str">
            <v>Net Change from 1 July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New Club Totals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  <cell r="D1927" t="str">
            <v>Member at 1 July</v>
          </cell>
          <cell r="E1927">
            <v>0</v>
          </cell>
          <cell r="F1927">
            <v>0</v>
          </cell>
          <cell r="G1927" t="str">
            <v>Member @ Current</v>
          </cell>
          <cell r="H1927">
            <v>0</v>
          </cell>
          <cell r="I1927" t="str">
            <v>Net Change from 1 July</v>
          </cell>
          <cell r="J1927">
            <v>0</v>
          </cell>
          <cell r="K1927">
            <v>0</v>
          </cell>
        </row>
        <row r="1928">
          <cell r="A1928" t="str">
            <v>Total Performance For District # 5500</v>
          </cell>
          <cell r="B1928">
            <v>0</v>
          </cell>
          <cell r="C1928">
            <v>0</v>
          </cell>
          <cell r="D1928">
            <v>1422</v>
          </cell>
          <cell r="E1928">
            <v>0</v>
          </cell>
          <cell r="F1928">
            <v>0</v>
          </cell>
          <cell r="G1928">
            <v>1417</v>
          </cell>
          <cell r="H1928">
            <v>0</v>
          </cell>
          <cell r="I1928">
            <v>-5</v>
          </cell>
          <cell r="J1928">
            <v>0</v>
          </cell>
          <cell r="K1928">
            <v>0</v>
          </cell>
        </row>
        <row r="1930">
          <cell r="A1930" t="str">
            <v>District ID 5520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>
            <v>0</v>
          </cell>
          <cell r="E1931" t="str">
            <v>Member Count @ 1 July</v>
          </cell>
          <cell r="F1931" t="str">
            <v>Member Count @ Current</v>
          </cell>
          <cell r="G1931">
            <v>0</v>
          </cell>
          <cell r="H1931" t="str">
            <v>Termination Reason</v>
          </cell>
          <cell r="I1931">
            <v>0</v>
          </cell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>
            <v>0</v>
          </cell>
          <cell r="E1932">
            <v>17</v>
          </cell>
          <cell r="F1932">
            <v>17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>
            <v>0</v>
          </cell>
          <cell r="E1933">
            <v>15</v>
          </cell>
          <cell r="F1933">
            <v>14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-1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>
            <v>0</v>
          </cell>
          <cell r="E1934">
            <v>74</v>
          </cell>
          <cell r="F1934">
            <v>68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-6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>
            <v>0</v>
          </cell>
          <cell r="E1935">
            <v>41</v>
          </cell>
          <cell r="F1935">
            <v>37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-4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>
            <v>0</v>
          </cell>
          <cell r="E1936">
            <v>175</v>
          </cell>
          <cell r="F1936">
            <v>182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7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>
            <v>0</v>
          </cell>
          <cell r="E1937">
            <v>20</v>
          </cell>
          <cell r="F1937">
            <v>22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2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>
            <v>0</v>
          </cell>
          <cell r="E1938">
            <v>15</v>
          </cell>
          <cell r="F1938">
            <v>15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>
            <v>0</v>
          </cell>
          <cell r="E1939">
            <v>11</v>
          </cell>
          <cell r="F1939">
            <v>11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>
            <v>0</v>
          </cell>
          <cell r="E1940">
            <v>78</v>
          </cell>
          <cell r="F1940">
            <v>78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>
            <v>0</v>
          </cell>
          <cell r="E1941">
            <v>6</v>
          </cell>
          <cell r="F1941">
            <v>9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>
            <v>0</v>
          </cell>
          <cell r="E1942">
            <v>51</v>
          </cell>
          <cell r="F1942">
            <v>52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1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>
            <v>0</v>
          </cell>
          <cell r="E1943">
            <v>36</v>
          </cell>
          <cell r="F1943">
            <v>38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2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>
            <v>0</v>
          </cell>
          <cell r="E1944">
            <v>6</v>
          </cell>
          <cell r="F1944">
            <v>6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>
            <v>0</v>
          </cell>
          <cell r="E1945">
            <v>12</v>
          </cell>
          <cell r="F1945">
            <v>11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-1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>
            <v>0</v>
          </cell>
          <cell r="E1946">
            <v>17</v>
          </cell>
          <cell r="F1946">
            <v>17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>
            <v>0</v>
          </cell>
          <cell r="E1947">
            <v>26</v>
          </cell>
          <cell r="F1947">
            <v>24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-2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>
            <v>0</v>
          </cell>
          <cell r="E1948">
            <v>44</v>
          </cell>
          <cell r="F1948">
            <v>42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-2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>
            <v>0</v>
          </cell>
          <cell r="E1949">
            <v>27</v>
          </cell>
          <cell r="F1949">
            <v>24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>
            <v>0</v>
          </cell>
          <cell r="E1950">
            <v>74</v>
          </cell>
          <cell r="F1950">
            <v>75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1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>
            <v>0</v>
          </cell>
          <cell r="E1951">
            <v>51</v>
          </cell>
          <cell r="F1951">
            <v>50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-1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>
            <v>0</v>
          </cell>
          <cell r="E1952">
            <v>68</v>
          </cell>
          <cell r="F1952">
            <v>67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-1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>
            <v>0</v>
          </cell>
          <cell r="E1953">
            <v>22</v>
          </cell>
          <cell r="F1953">
            <v>19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-3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>
            <v>0</v>
          </cell>
          <cell r="E1954">
            <v>56</v>
          </cell>
          <cell r="F1954">
            <v>56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>
            <v>0</v>
          </cell>
          <cell r="E1955">
            <v>22</v>
          </cell>
          <cell r="F1955">
            <v>25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3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>
            <v>0</v>
          </cell>
          <cell r="E1956">
            <v>10</v>
          </cell>
          <cell r="F1956">
            <v>10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>
            <v>0</v>
          </cell>
          <cell r="E1957">
            <v>14</v>
          </cell>
          <cell r="F1957">
            <v>16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2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>
            <v>0</v>
          </cell>
          <cell r="E1958">
            <v>14</v>
          </cell>
          <cell r="F1958">
            <v>14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>
            <v>0</v>
          </cell>
          <cell r="E1959">
            <v>23</v>
          </cell>
          <cell r="F1959">
            <v>27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4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>
            <v>0</v>
          </cell>
          <cell r="E1960">
            <v>38</v>
          </cell>
          <cell r="F1960">
            <v>33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-5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>
            <v>0</v>
          </cell>
          <cell r="E1961">
            <v>82</v>
          </cell>
          <cell r="F1961">
            <v>87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5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>
            <v>0</v>
          </cell>
          <cell r="E1962">
            <v>46</v>
          </cell>
          <cell r="F1962">
            <v>47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>
            <v>0</v>
          </cell>
          <cell r="E1963">
            <v>36</v>
          </cell>
          <cell r="F1963">
            <v>34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>
            <v>0</v>
          </cell>
          <cell r="E1964">
            <v>95</v>
          </cell>
          <cell r="F1964">
            <v>90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-5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>
            <v>0</v>
          </cell>
          <cell r="E1965">
            <v>11</v>
          </cell>
          <cell r="F1965">
            <v>11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>
            <v>0</v>
          </cell>
          <cell r="E1966">
            <v>32</v>
          </cell>
          <cell r="F1966">
            <v>35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3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>
            <v>0</v>
          </cell>
          <cell r="E1967">
            <v>21</v>
          </cell>
          <cell r="F1967">
            <v>20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-1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>
            <v>0</v>
          </cell>
          <cell r="E1968">
            <v>33</v>
          </cell>
          <cell r="F1968">
            <v>33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>
            <v>0</v>
          </cell>
          <cell r="E1969">
            <v>39</v>
          </cell>
          <cell r="F1969">
            <v>39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>
            <v>0</v>
          </cell>
          <cell r="E1970">
            <v>20</v>
          </cell>
          <cell r="F1970">
            <v>20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>
            <v>0</v>
          </cell>
          <cell r="E1971">
            <v>6</v>
          </cell>
          <cell r="F1971">
            <v>0</v>
          </cell>
          <cell r="G1971">
            <v>0</v>
          </cell>
          <cell r="H1971" t="str">
            <v xml:space="preserve"> Club Resignation/Disband</v>
          </cell>
          <cell r="I1971">
            <v>0</v>
          </cell>
          <cell r="J1971" t="str">
            <v>21-Oct-2019</v>
          </cell>
          <cell r="K1971">
            <v>-6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>
            <v>0</v>
          </cell>
          <cell r="E1972">
            <v>15</v>
          </cell>
          <cell r="F1972">
            <v>15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>
            <v>0</v>
          </cell>
          <cell r="E1973">
            <v>137</v>
          </cell>
          <cell r="F1973">
            <v>144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7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>
            <v>0</v>
          </cell>
          <cell r="E1974">
            <v>38</v>
          </cell>
          <cell r="F1974">
            <v>37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-1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>
            <v>0</v>
          </cell>
          <cell r="E1975">
            <v>17</v>
          </cell>
          <cell r="F1975">
            <v>18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>
            <v>0</v>
          </cell>
          <cell r="E1976">
            <v>24</v>
          </cell>
          <cell r="F1976">
            <v>27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3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>
            <v>0</v>
          </cell>
          <cell r="E1977">
            <v>9</v>
          </cell>
          <cell r="F1977">
            <v>9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>
            <v>0</v>
          </cell>
          <cell r="E1978">
            <v>50</v>
          </cell>
          <cell r="F1978">
            <v>49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-1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>
            <v>0</v>
          </cell>
          <cell r="E1979">
            <v>25</v>
          </cell>
          <cell r="F1979">
            <v>25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>
            <v>0</v>
          </cell>
          <cell r="E1980">
            <v>27</v>
          </cell>
          <cell r="F1980">
            <v>26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-1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>
            <v>0</v>
          </cell>
          <cell r="E1981">
            <v>15</v>
          </cell>
          <cell r="F1981">
            <v>15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>
            <v>0</v>
          </cell>
          <cell r="E1982">
            <v>101</v>
          </cell>
          <cell r="F1982">
            <v>103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2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>
            <v>0</v>
          </cell>
          <cell r="E1983">
            <v>11</v>
          </cell>
          <cell r="F1983">
            <v>11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>
            <v>0</v>
          </cell>
          <cell r="E1984">
            <v>18</v>
          </cell>
          <cell r="F1984">
            <v>14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-4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>
            <v>0</v>
          </cell>
          <cell r="E1985">
            <v>23</v>
          </cell>
          <cell r="F1985">
            <v>23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>
            <v>0</v>
          </cell>
          <cell r="E1986">
            <v>24</v>
          </cell>
          <cell r="F1986">
            <v>30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6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>
            <v>0</v>
          </cell>
          <cell r="E1987">
            <v>63</v>
          </cell>
          <cell r="F1987">
            <v>56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-7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>
            <v>0</v>
          </cell>
          <cell r="E1988">
            <v>52</v>
          </cell>
          <cell r="F1988">
            <v>50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-2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>
            <v>0</v>
          </cell>
          <cell r="E1989">
            <v>18</v>
          </cell>
          <cell r="F1989">
            <v>18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>
            <v>0</v>
          </cell>
          <cell r="E1990">
            <v>24</v>
          </cell>
          <cell r="F1990">
            <v>24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>
            <v>0</v>
          </cell>
          <cell r="E1991">
            <v>8</v>
          </cell>
          <cell r="F1991">
            <v>9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1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>
            <v>0</v>
          </cell>
          <cell r="E1992">
            <v>10</v>
          </cell>
          <cell r="F1992">
            <v>11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1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>
            <v>0</v>
          </cell>
          <cell r="E1993">
            <v>13</v>
          </cell>
          <cell r="F1993">
            <v>14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1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>
            <v>0</v>
          </cell>
          <cell r="E1994">
            <v>13</v>
          </cell>
          <cell r="F1994">
            <v>15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2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>
            <v>0</v>
          </cell>
          <cell r="E1995">
            <v>9</v>
          </cell>
          <cell r="F1995">
            <v>8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-1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>
            <v>0</v>
          </cell>
          <cell r="E1996">
            <v>24</v>
          </cell>
          <cell r="F1996">
            <v>22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-2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>
            <v>0</v>
          </cell>
          <cell r="E1997">
            <v>35</v>
          </cell>
          <cell r="F1997">
            <v>37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2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>
            <v>0</v>
          </cell>
          <cell r="E1998">
            <v>13</v>
          </cell>
          <cell r="F1998">
            <v>13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>
            <v>0</v>
          </cell>
          <cell r="E1999">
            <v>12</v>
          </cell>
          <cell r="F1999">
            <v>17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5</v>
          </cell>
        </row>
        <row r="2000">
          <cell r="A2000" t="str">
            <v>Existing Club Totals</v>
          </cell>
          <cell r="B2000">
            <v>0</v>
          </cell>
          <cell r="C2000">
            <v>0</v>
          </cell>
          <cell r="D2000">
            <v>0</v>
          </cell>
          <cell r="E2000">
            <v>2312</v>
          </cell>
          <cell r="F2000">
            <v>2315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3</v>
          </cell>
        </row>
        <row r="2002">
          <cell r="A2002" t="str">
            <v>No New Clubs Chartered Since 1 July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>
            <v>0</v>
          </cell>
          <cell r="E2003" t="str">
            <v>Member Count @ 1 July</v>
          </cell>
          <cell r="F2003" t="str">
            <v>Member Count @ Current</v>
          </cell>
          <cell r="G2003">
            <v>0</v>
          </cell>
          <cell r="H2003" t="str">
            <v>Termination Reason</v>
          </cell>
          <cell r="I2003">
            <v>0</v>
          </cell>
          <cell r="J2003" t="str">
            <v>Termination Date</v>
          </cell>
          <cell r="K2003" t="str">
            <v>Net Change from 1 July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New Club Totals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7">
          <cell r="A2007">
            <v>0</v>
          </cell>
          <cell r="B2007">
            <v>0</v>
          </cell>
          <cell r="C2007">
            <v>0</v>
          </cell>
          <cell r="D2007" t="str">
            <v>Member at 1 July</v>
          </cell>
          <cell r="E2007">
            <v>0</v>
          </cell>
          <cell r="F2007">
            <v>0</v>
          </cell>
          <cell r="G2007" t="str">
            <v>Member @ Current</v>
          </cell>
          <cell r="H2007">
            <v>0</v>
          </cell>
          <cell r="I2007" t="str">
            <v>Net Change from 1 July</v>
          </cell>
          <cell r="J2007">
            <v>0</v>
          </cell>
          <cell r="K2007">
            <v>0</v>
          </cell>
        </row>
        <row r="2008">
          <cell r="A2008" t="str">
            <v>Total Performance For District # 5520</v>
          </cell>
          <cell r="B2008">
            <v>0</v>
          </cell>
          <cell r="C2008">
            <v>0</v>
          </cell>
          <cell r="D2008">
            <v>2312</v>
          </cell>
          <cell r="E2008">
            <v>0</v>
          </cell>
          <cell r="F2008">
            <v>0</v>
          </cell>
          <cell r="G2008">
            <v>2315</v>
          </cell>
          <cell r="H2008">
            <v>0</v>
          </cell>
          <cell r="I2008">
            <v>3</v>
          </cell>
          <cell r="J2008">
            <v>0</v>
          </cell>
          <cell r="K2008">
            <v>0</v>
          </cell>
        </row>
        <row r="2010">
          <cell r="A2010" t="str">
            <v>District ID 5730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>
            <v>0</v>
          </cell>
          <cell r="E2011" t="str">
            <v>Member Count @ 1 July</v>
          </cell>
          <cell r="F2011" t="str">
            <v>Member Count @ Current</v>
          </cell>
          <cell r="G2011">
            <v>0</v>
          </cell>
          <cell r="H2011" t="str">
            <v>Termination Reason</v>
          </cell>
          <cell r="I2011">
            <v>0</v>
          </cell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>
            <v>0</v>
          </cell>
          <cell r="E2012">
            <v>16</v>
          </cell>
          <cell r="F2012">
            <v>16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>
            <v>0</v>
          </cell>
          <cell r="E2013">
            <v>30</v>
          </cell>
          <cell r="F2013">
            <v>28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-2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>
            <v>0</v>
          </cell>
          <cell r="E2014">
            <v>34</v>
          </cell>
          <cell r="F2014">
            <v>34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>
            <v>0</v>
          </cell>
          <cell r="E2015">
            <v>80</v>
          </cell>
          <cell r="F2015">
            <v>78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-2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>
            <v>0</v>
          </cell>
          <cell r="E2016">
            <v>20</v>
          </cell>
          <cell r="F2016">
            <v>18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-2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>
            <v>0</v>
          </cell>
          <cell r="E2017">
            <v>40</v>
          </cell>
          <cell r="F2017">
            <v>37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-3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>
            <v>0</v>
          </cell>
          <cell r="E2018">
            <v>4</v>
          </cell>
          <cell r="F2018">
            <v>4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>
            <v>0</v>
          </cell>
          <cell r="E2019">
            <v>58</v>
          </cell>
          <cell r="F2019">
            <v>59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>
            <v>0</v>
          </cell>
          <cell r="E2020">
            <v>34</v>
          </cell>
          <cell r="F2020">
            <v>33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-1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>
            <v>0</v>
          </cell>
          <cell r="E2021">
            <v>19</v>
          </cell>
          <cell r="F2021">
            <v>24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5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>
            <v>0</v>
          </cell>
          <cell r="E2022">
            <v>26</v>
          </cell>
          <cell r="F2022">
            <v>25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-1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>
            <v>0</v>
          </cell>
          <cell r="E2023">
            <v>34</v>
          </cell>
          <cell r="F2023">
            <v>32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-2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>
            <v>0</v>
          </cell>
          <cell r="E2024">
            <v>32</v>
          </cell>
          <cell r="F2024">
            <v>31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-1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>
            <v>0</v>
          </cell>
          <cell r="E2025">
            <v>31</v>
          </cell>
          <cell r="F2025">
            <v>27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-4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>
            <v>0</v>
          </cell>
          <cell r="E2026">
            <v>12</v>
          </cell>
          <cell r="F2026">
            <v>10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>
            <v>0</v>
          </cell>
          <cell r="E2027">
            <v>20</v>
          </cell>
          <cell r="F2027">
            <v>21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>
            <v>0</v>
          </cell>
          <cell r="E2028">
            <v>33</v>
          </cell>
          <cell r="F2028">
            <v>35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2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>
            <v>0</v>
          </cell>
          <cell r="E2029">
            <v>15</v>
          </cell>
          <cell r="F2029">
            <v>16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>
            <v>0</v>
          </cell>
          <cell r="E2030">
            <v>48</v>
          </cell>
          <cell r="F2030">
            <v>48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>
            <v>0</v>
          </cell>
          <cell r="E2031">
            <v>16</v>
          </cell>
          <cell r="F2031">
            <v>18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2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>
            <v>0</v>
          </cell>
          <cell r="E2032">
            <v>32</v>
          </cell>
          <cell r="F2032">
            <v>29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-3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>
            <v>0</v>
          </cell>
          <cell r="E2033">
            <v>32</v>
          </cell>
          <cell r="F2033">
            <v>33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1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>
            <v>0</v>
          </cell>
          <cell r="E2034">
            <v>28</v>
          </cell>
          <cell r="F2034">
            <v>29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>
            <v>0</v>
          </cell>
          <cell r="E2035">
            <v>9</v>
          </cell>
          <cell r="F2035">
            <v>8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-1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>
            <v>0</v>
          </cell>
          <cell r="E2036">
            <v>115</v>
          </cell>
          <cell r="F2036">
            <v>115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>
            <v>0</v>
          </cell>
          <cell r="E2037">
            <v>50</v>
          </cell>
          <cell r="F2037">
            <v>55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5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>
            <v>0</v>
          </cell>
          <cell r="E2038">
            <v>44</v>
          </cell>
          <cell r="F2038">
            <v>42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-2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>
            <v>0</v>
          </cell>
          <cell r="E2039">
            <v>26</v>
          </cell>
          <cell r="F2039">
            <v>25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-1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>
            <v>0</v>
          </cell>
          <cell r="E2040">
            <v>54</v>
          </cell>
          <cell r="F2040">
            <v>52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-2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>
            <v>0</v>
          </cell>
          <cell r="E2041">
            <v>25</v>
          </cell>
          <cell r="F2041">
            <v>24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-1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>
            <v>0</v>
          </cell>
          <cell r="E2042">
            <v>43</v>
          </cell>
          <cell r="F2042">
            <v>39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-4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>
            <v>0</v>
          </cell>
          <cell r="E2043">
            <v>6</v>
          </cell>
          <cell r="F2043">
            <v>9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3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>
            <v>0</v>
          </cell>
          <cell r="E2044">
            <v>43</v>
          </cell>
          <cell r="F2044">
            <v>37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-6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>
            <v>0</v>
          </cell>
          <cell r="E2045">
            <v>65</v>
          </cell>
          <cell r="F2045">
            <v>62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-3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>
            <v>0</v>
          </cell>
          <cell r="E2046">
            <v>15</v>
          </cell>
          <cell r="F2046">
            <v>16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1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>
            <v>0</v>
          </cell>
          <cell r="E2047">
            <v>13</v>
          </cell>
          <cell r="F2047">
            <v>12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>
            <v>0</v>
          </cell>
          <cell r="E2048">
            <v>9</v>
          </cell>
          <cell r="F2048">
            <v>13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4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>
            <v>0</v>
          </cell>
          <cell r="E2049">
            <v>19</v>
          </cell>
          <cell r="F2049">
            <v>23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4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>
            <v>0</v>
          </cell>
          <cell r="E2050">
            <v>14</v>
          </cell>
          <cell r="F2050">
            <v>15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1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>
            <v>0</v>
          </cell>
          <cell r="E2051">
            <v>52</v>
          </cell>
          <cell r="F2051">
            <v>46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-6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>
            <v>0</v>
          </cell>
          <cell r="E2052">
            <v>3</v>
          </cell>
          <cell r="F2052">
            <v>0</v>
          </cell>
          <cell r="G2052">
            <v>0</v>
          </cell>
          <cell r="H2052" t="str">
            <v xml:space="preserve"> Club Resignation/Disband</v>
          </cell>
          <cell r="I2052">
            <v>0</v>
          </cell>
          <cell r="J2052" t="str">
            <v>21-Aug-2019</v>
          </cell>
          <cell r="K2052">
            <v>-3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>
            <v>0</v>
          </cell>
          <cell r="E2053">
            <v>40</v>
          </cell>
          <cell r="F2053">
            <v>41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1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>
            <v>0</v>
          </cell>
          <cell r="E2054">
            <v>37</v>
          </cell>
          <cell r="F2054">
            <v>38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1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>
            <v>0</v>
          </cell>
          <cell r="E2055">
            <v>14</v>
          </cell>
          <cell r="F2055">
            <v>17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3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>
            <v>0</v>
          </cell>
          <cell r="E2056">
            <v>19</v>
          </cell>
          <cell r="F2056">
            <v>21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2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>
            <v>0</v>
          </cell>
          <cell r="E2057">
            <v>42</v>
          </cell>
          <cell r="F2057">
            <v>40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-2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>
            <v>0</v>
          </cell>
          <cell r="E2058">
            <v>22</v>
          </cell>
          <cell r="F2058">
            <v>21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-1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>
            <v>0</v>
          </cell>
          <cell r="E2059">
            <v>18</v>
          </cell>
          <cell r="F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>
            <v>0</v>
          </cell>
          <cell r="E2060">
            <v>15</v>
          </cell>
          <cell r="F2060">
            <v>15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>
            <v>0</v>
          </cell>
          <cell r="E2061">
            <v>5</v>
          </cell>
          <cell r="F2061">
            <v>5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>
            <v>0</v>
          </cell>
          <cell r="E2062">
            <v>11</v>
          </cell>
          <cell r="F2062">
            <v>12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1</v>
          </cell>
        </row>
        <row r="2063">
          <cell r="A2063" t="str">
            <v>Existing Club Totals</v>
          </cell>
          <cell r="B2063">
            <v>0</v>
          </cell>
          <cell r="C2063">
            <v>0</v>
          </cell>
          <cell r="D2063">
            <v>0</v>
          </cell>
          <cell r="E2063">
            <v>1522</v>
          </cell>
          <cell r="F2063">
            <v>1506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-16</v>
          </cell>
        </row>
        <row r="2065">
          <cell r="A2065" t="str">
            <v>No New Clubs Chartered Since 1 July</v>
          </cell>
          <cell r="B2065">
            <v>0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>
            <v>0</v>
          </cell>
          <cell r="E2066" t="str">
            <v>Member Count @ 1 July</v>
          </cell>
          <cell r="F2066" t="str">
            <v>Member Count @ Current</v>
          </cell>
          <cell r="G2066">
            <v>0</v>
          </cell>
          <cell r="H2066" t="str">
            <v>Termination Reason</v>
          </cell>
          <cell r="I2066">
            <v>0</v>
          </cell>
          <cell r="J2066" t="str">
            <v>Termination Date</v>
          </cell>
          <cell r="K2066" t="str">
            <v>Net Change from 1 July</v>
          </cell>
        </row>
        <row r="2067">
          <cell r="A2067">
            <v>0</v>
          </cell>
          <cell r="B2067">
            <v>0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 t="str">
            <v>New Club Totals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70">
          <cell r="A2070">
            <v>0</v>
          </cell>
          <cell r="B2070">
            <v>0</v>
          </cell>
          <cell r="C2070">
            <v>0</v>
          </cell>
          <cell r="D2070" t="str">
            <v>Member at 1 July</v>
          </cell>
          <cell r="E2070">
            <v>0</v>
          </cell>
          <cell r="F2070">
            <v>0</v>
          </cell>
          <cell r="G2070" t="str">
            <v>Member @ Current</v>
          </cell>
          <cell r="H2070">
            <v>0</v>
          </cell>
          <cell r="I2070" t="str">
            <v>Net Change from 1 July</v>
          </cell>
          <cell r="J2070">
            <v>0</v>
          </cell>
          <cell r="K2070">
            <v>0</v>
          </cell>
        </row>
        <row r="2071">
          <cell r="A2071" t="str">
            <v>Total Performance For District # 5730</v>
          </cell>
          <cell r="B2071">
            <v>0</v>
          </cell>
          <cell r="C2071">
            <v>0</v>
          </cell>
          <cell r="D2071">
            <v>1522</v>
          </cell>
          <cell r="E2071">
            <v>0</v>
          </cell>
          <cell r="F2071">
            <v>0</v>
          </cell>
          <cell r="G2071">
            <v>1506</v>
          </cell>
          <cell r="H2071">
            <v>0</v>
          </cell>
          <cell r="I2071">
            <v>-16</v>
          </cell>
          <cell r="J2071">
            <v>0</v>
          </cell>
          <cell r="K20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 refreshError="1">
        <row r="1">
          <cell r="A1" t="str">
            <v>Zones 26 &amp; 27 District Growth Report - February 2020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A2" t="str">
            <v>District ID 5000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>
            <v>0</v>
          </cell>
          <cell r="E4">
            <v>48</v>
          </cell>
          <cell r="F4">
            <v>47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-1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>
            <v>0</v>
          </cell>
          <cell r="E5">
            <v>36</v>
          </cell>
          <cell r="F5">
            <v>38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>
            <v>0</v>
          </cell>
          <cell r="E6">
            <v>6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>
            <v>0</v>
          </cell>
          <cell r="E7">
            <v>85</v>
          </cell>
          <cell r="F7">
            <v>89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4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>
            <v>0</v>
          </cell>
          <cell r="E8">
            <v>145</v>
          </cell>
          <cell r="F8">
            <v>147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>
            <v>0</v>
          </cell>
          <cell r="E9">
            <v>35</v>
          </cell>
          <cell r="F9">
            <v>34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-1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>
            <v>0</v>
          </cell>
          <cell r="E10">
            <v>15</v>
          </cell>
          <cell r="F10">
            <v>17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>
            <v>0</v>
          </cell>
          <cell r="E11">
            <v>22</v>
          </cell>
          <cell r="F11">
            <v>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-1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>
            <v>0</v>
          </cell>
          <cell r="E12">
            <v>46</v>
          </cell>
          <cell r="F12">
            <v>45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-1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>
            <v>0</v>
          </cell>
          <cell r="E13">
            <v>50</v>
          </cell>
          <cell r="F13">
            <v>50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>
            <v>0</v>
          </cell>
          <cell r="E14">
            <v>29</v>
          </cell>
          <cell r="F14">
            <v>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-5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>
            <v>0</v>
          </cell>
          <cell r="E15">
            <v>17</v>
          </cell>
          <cell r="F15">
            <v>19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>
            <v>0</v>
          </cell>
          <cell r="E16">
            <v>14</v>
          </cell>
          <cell r="F16">
            <v>13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>
            <v>0</v>
          </cell>
          <cell r="E17">
            <v>15</v>
          </cell>
          <cell r="F17">
            <v>13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-2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>
            <v>0</v>
          </cell>
          <cell r="E18">
            <v>28</v>
          </cell>
          <cell r="F18">
            <v>27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-1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>
            <v>0</v>
          </cell>
          <cell r="E19">
            <v>29</v>
          </cell>
          <cell r="F19">
            <v>29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>
            <v>0</v>
          </cell>
          <cell r="E20">
            <v>25</v>
          </cell>
          <cell r="F20">
            <v>29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>
            <v>0</v>
          </cell>
          <cell r="E21">
            <v>57</v>
          </cell>
          <cell r="F21">
            <v>48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-9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>
            <v>0</v>
          </cell>
          <cell r="E22">
            <v>22</v>
          </cell>
          <cell r="F22">
            <v>18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-4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>
            <v>0</v>
          </cell>
          <cell r="E23">
            <v>29</v>
          </cell>
          <cell r="F23">
            <v>27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>
            <v>0</v>
          </cell>
          <cell r="E24">
            <v>67</v>
          </cell>
          <cell r="F24">
            <v>66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>
            <v>0</v>
          </cell>
          <cell r="E25">
            <v>45</v>
          </cell>
          <cell r="F25">
            <v>44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-1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>
            <v>0</v>
          </cell>
          <cell r="E26">
            <v>14</v>
          </cell>
          <cell r="F26">
            <v>15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>
            <v>0</v>
          </cell>
          <cell r="E27">
            <v>19</v>
          </cell>
          <cell r="F27">
            <v>19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>
            <v>0</v>
          </cell>
          <cell r="E28">
            <v>21</v>
          </cell>
          <cell r="F28">
            <v>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>
            <v>0</v>
          </cell>
          <cell r="E29">
            <v>18</v>
          </cell>
          <cell r="F29">
            <v>19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>
            <v>0</v>
          </cell>
          <cell r="E30">
            <v>19</v>
          </cell>
          <cell r="F30">
            <v>18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>
            <v>0</v>
          </cell>
          <cell r="E31">
            <v>60</v>
          </cell>
          <cell r="F31">
            <v>57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-3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>
            <v>0</v>
          </cell>
          <cell r="E32">
            <v>48</v>
          </cell>
          <cell r="F32">
            <v>50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>
            <v>0</v>
          </cell>
          <cell r="E33">
            <v>42</v>
          </cell>
          <cell r="F33">
            <v>42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>
            <v>0</v>
          </cell>
          <cell r="E34">
            <v>23</v>
          </cell>
          <cell r="F34">
            <v>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-2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>
            <v>0</v>
          </cell>
          <cell r="E35">
            <v>57</v>
          </cell>
          <cell r="F35">
            <v>59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>
            <v>0</v>
          </cell>
          <cell r="E36">
            <v>23</v>
          </cell>
          <cell r="F36">
            <v>25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>
            <v>0</v>
          </cell>
          <cell r="E37">
            <v>39</v>
          </cell>
          <cell r="F37">
            <v>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>
            <v>0</v>
          </cell>
          <cell r="E38">
            <v>11</v>
          </cell>
          <cell r="F38">
            <v>10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>
            <v>0</v>
          </cell>
          <cell r="E39">
            <v>22</v>
          </cell>
          <cell r="F39">
            <v>26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4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>
            <v>0</v>
          </cell>
          <cell r="E40">
            <v>14</v>
          </cell>
          <cell r="F40">
            <v>14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>
            <v>0</v>
          </cell>
          <cell r="E41">
            <v>23</v>
          </cell>
          <cell r="F41">
            <v>24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>
            <v>0</v>
          </cell>
          <cell r="E42">
            <v>12</v>
          </cell>
          <cell r="F42">
            <v>10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-2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>
            <v>0</v>
          </cell>
          <cell r="E43">
            <v>19</v>
          </cell>
          <cell r="F43">
            <v>24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>
            <v>0</v>
          </cell>
          <cell r="E44">
            <v>20</v>
          </cell>
          <cell r="F44">
            <v>24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>
            <v>0</v>
          </cell>
          <cell r="E45">
            <v>26</v>
          </cell>
          <cell r="F45">
            <v>22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-4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>
            <v>0</v>
          </cell>
          <cell r="E46">
            <v>13</v>
          </cell>
          <cell r="F46">
            <v>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>
            <v>0</v>
          </cell>
          <cell r="E47">
            <v>8</v>
          </cell>
          <cell r="F47">
            <v>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>
            <v>0</v>
          </cell>
          <cell r="E48">
            <v>22</v>
          </cell>
          <cell r="F48">
            <v>22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>
            <v>0</v>
          </cell>
          <cell r="E49">
            <v>11</v>
          </cell>
          <cell r="F49">
            <v>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-3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>
            <v>0</v>
          </cell>
          <cell r="E50">
            <v>32</v>
          </cell>
          <cell r="F50">
            <v>38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>
            <v>0</v>
          </cell>
          <cell r="E51">
            <v>20</v>
          </cell>
          <cell r="F51">
            <v>20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>
            <v>0</v>
          </cell>
          <cell r="E52">
            <v>27</v>
          </cell>
          <cell r="F52">
            <v>32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>
            <v>0</v>
          </cell>
          <cell r="E53">
            <v>8</v>
          </cell>
          <cell r="F53">
            <v>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-1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>
            <v>0</v>
          </cell>
          <cell r="E54">
            <v>18</v>
          </cell>
          <cell r="F54">
            <v>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-1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>
            <v>0</v>
          </cell>
          <cell r="E55">
            <v>14</v>
          </cell>
          <cell r="F55">
            <v>21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>
            <v>0</v>
          </cell>
          <cell r="E56">
            <v>23</v>
          </cell>
          <cell r="F56">
            <v>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-4</v>
          </cell>
        </row>
        <row r="57">
          <cell r="A57" t="str">
            <v>Existing Club Totals</v>
          </cell>
          <cell r="B57">
            <v>0</v>
          </cell>
          <cell r="C57">
            <v>0</v>
          </cell>
          <cell r="D57">
            <v>0</v>
          </cell>
          <cell r="E57">
            <v>1591</v>
          </cell>
          <cell r="F57">
            <v>1598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</v>
          </cell>
        </row>
        <row r="59">
          <cell r="A59" t="str">
            <v>No New Clubs Chartered Since 1 July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>
            <v>0</v>
          </cell>
          <cell r="E60" t="str">
            <v>Member Count @ 1 July</v>
          </cell>
          <cell r="F60" t="str">
            <v>Member Count @ Current</v>
          </cell>
          <cell r="G60">
            <v>0</v>
          </cell>
          <cell r="H60" t="str">
            <v>Termination Reason</v>
          </cell>
          <cell r="I60">
            <v>0</v>
          </cell>
          <cell r="J60" t="str">
            <v>Termination Date</v>
          </cell>
          <cell r="K60" t="str">
            <v>Net Change from 1 July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New Club Totals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 t="str">
            <v>Member at 1 July</v>
          </cell>
          <cell r="E64">
            <v>0</v>
          </cell>
          <cell r="F64">
            <v>0</v>
          </cell>
          <cell r="G64" t="str">
            <v>Member @ Current</v>
          </cell>
          <cell r="H64">
            <v>0</v>
          </cell>
          <cell r="I64" t="str">
            <v>Net Change from 1 July</v>
          </cell>
          <cell r="J64">
            <v>0</v>
          </cell>
          <cell r="K64">
            <v>0</v>
          </cell>
        </row>
        <row r="65">
          <cell r="A65" t="str">
            <v>Total Performance For District # 5000</v>
          </cell>
          <cell r="B65">
            <v>0</v>
          </cell>
          <cell r="C65">
            <v>0</v>
          </cell>
          <cell r="D65">
            <v>1591</v>
          </cell>
          <cell r="E65">
            <v>0</v>
          </cell>
          <cell r="F65">
            <v>0</v>
          </cell>
          <cell r="G65">
            <v>1598</v>
          </cell>
          <cell r="H65">
            <v>0</v>
          </cell>
          <cell r="I65">
            <v>7</v>
          </cell>
          <cell r="J65">
            <v>0</v>
          </cell>
          <cell r="K65">
            <v>0</v>
          </cell>
        </row>
        <row r="67">
          <cell r="A67" t="str">
            <v>District ID 5020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>
            <v>0</v>
          </cell>
          <cell r="E68" t="str">
            <v>Member Count @ 1 July</v>
          </cell>
          <cell r="F68" t="str">
            <v>Member Count @ Current</v>
          </cell>
          <cell r="G68">
            <v>0</v>
          </cell>
          <cell r="H68" t="str">
            <v>Termination Reason</v>
          </cell>
          <cell r="I68">
            <v>0</v>
          </cell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>
            <v>0</v>
          </cell>
          <cell r="E69">
            <v>9</v>
          </cell>
          <cell r="F69">
            <v>10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>
            <v>0</v>
          </cell>
          <cell r="E70">
            <v>87</v>
          </cell>
          <cell r="F70">
            <v>87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>
            <v>0</v>
          </cell>
          <cell r="E71">
            <v>19</v>
          </cell>
          <cell r="F71">
            <v>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>
            <v>0</v>
          </cell>
          <cell r="E72">
            <v>29</v>
          </cell>
          <cell r="F72">
            <v>33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>
            <v>0</v>
          </cell>
          <cell r="E73">
            <v>62</v>
          </cell>
          <cell r="F73">
            <v>60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-2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>
            <v>0</v>
          </cell>
          <cell r="E74">
            <v>61</v>
          </cell>
          <cell r="F74">
            <v>65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>
            <v>0</v>
          </cell>
          <cell r="E75">
            <v>60</v>
          </cell>
          <cell r="F75">
            <v>62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2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>
            <v>0</v>
          </cell>
          <cell r="E76">
            <v>31</v>
          </cell>
          <cell r="F76">
            <v>32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>
            <v>0</v>
          </cell>
          <cell r="E77">
            <v>62</v>
          </cell>
          <cell r="F77">
            <v>60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-2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>
            <v>0</v>
          </cell>
          <cell r="E78">
            <v>31</v>
          </cell>
          <cell r="F78">
            <v>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>
            <v>0</v>
          </cell>
          <cell r="E79">
            <v>55</v>
          </cell>
          <cell r="F79">
            <v>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-1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 t="str">
            <v xml:space="preserve"> Club Resignation/Disband</v>
          </cell>
          <cell r="I80">
            <v>0</v>
          </cell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>
            <v>0</v>
          </cell>
          <cell r="E81">
            <v>24</v>
          </cell>
          <cell r="F81">
            <v>20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-4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>
            <v>0</v>
          </cell>
          <cell r="E82">
            <v>37</v>
          </cell>
          <cell r="F82">
            <v>38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>
            <v>0</v>
          </cell>
          <cell r="E83">
            <v>39</v>
          </cell>
          <cell r="F83">
            <v>49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10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>
            <v>0</v>
          </cell>
          <cell r="E84">
            <v>22</v>
          </cell>
          <cell r="F84">
            <v>23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>
            <v>0</v>
          </cell>
          <cell r="E85">
            <v>22</v>
          </cell>
          <cell r="F85">
            <v>22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>
            <v>0</v>
          </cell>
          <cell r="E86">
            <v>21</v>
          </cell>
          <cell r="F86">
            <v>21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>
            <v>0</v>
          </cell>
          <cell r="E87">
            <v>56</v>
          </cell>
          <cell r="F87">
            <v>57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>
            <v>0</v>
          </cell>
          <cell r="E88">
            <v>89</v>
          </cell>
          <cell r="F88">
            <v>87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>
            <v>0</v>
          </cell>
          <cell r="E89">
            <v>79</v>
          </cell>
          <cell r="F89">
            <v>73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-6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>
            <v>0</v>
          </cell>
          <cell r="E90">
            <v>113</v>
          </cell>
          <cell r="F90">
            <v>114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1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>
            <v>0</v>
          </cell>
          <cell r="E91">
            <v>64</v>
          </cell>
          <cell r="F91">
            <v>63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-1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>
            <v>0</v>
          </cell>
          <cell r="E92">
            <v>33</v>
          </cell>
          <cell r="F92">
            <v>30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26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>
            <v>0</v>
          </cell>
          <cell r="E94">
            <v>41</v>
          </cell>
          <cell r="F94">
            <v>42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>
            <v>0</v>
          </cell>
          <cell r="E95">
            <v>59</v>
          </cell>
          <cell r="F95">
            <v>61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>
            <v>0</v>
          </cell>
          <cell r="E96">
            <v>60</v>
          </cell>
          <cell r="F96">
            <v>61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>
            <v>0</v>
          </cell>
          <cell r="E97">
            <v>123</v>
          </cell>
          <cell r="F97">
            <v>129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6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>
            <v>0</v>
          </cell>
          <cell r="E98">
            <v>25</v>
          </cell>
          <cell r="F98">
            <v>22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-3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>
            <v>0</v>
          </cell>
          <cell r="E99">
            <v>56</v>
          </cell>
          <cell r="F99">
            <v>58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>
            <v>0</v>
          </cell>
          <cell r="E100">
            <v>79</v>
          </cell>
          <cell r="F100">
            <v>78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>
            <v>0</v>
          </cell>
          <cell r="E101">
            <v>114</v>
          </cell>
          <cell r="F101">
            <v>116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>
            <v>0</v>
          </cell>
          <cell r="E102">
            <v>126</v>
          </cell>
          <cell r="F102">
            <v>123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-3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>
            <v>0</v>
          </cell>
          <cell r="E103">
            <v>40</v>
          </cell>
          <cell r="F103">
            <v>42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>
            <v>0</v>
          </cell>
          <cell r="E104">
            <v>150</v>
          </cell>
          <cell r="F104">
            <v>141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-9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>
            <v>0</v>
          </cell>
          <cell r="E105">
            <v>39</v>
          </cell>
          <cell r="F105">
            <v>40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>
            <v>0</v>
          </cell>
          <cell r="E106">
            <v>52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>
            <v>0</v>
          </cell>
          <cell r="E107">
            <v>41</v>
          </cell>
          <cell r="F107">
            <v>45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4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>
            <v>0</v>
          </cell>
          <cell r="E108">
            <v>59</v>
          </cell>
          <cell r="F108">
            <v>62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>
            <v>0</v>
          </cell>
          <cell r="E109">
            <v>64</v>
          </cell>
          <cell r="F109">
            <v>67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3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>
            <v>0</v>
          </cell>
          <cell r="E110">
            <v>128</v>
          </cell>
          <cell r="F110">
            <v>122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-6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>
            <v>0</v>
          </cell>
          <cell r="E111">
            <v>69</v>
          </cell>
          <cell r="F111">
            <v>73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4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>
            <v>0</v>
          </cell>
          <cell r="E112">
            <v>58</v>
          </cell>
          <cell r="F112">
            <v>58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>
            <v>0</v>
          </cell>
          <cell r="E113">
            <v>19</v>
          </cell>
          <cell r="F113">
            <v>21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>
            <v>0</v>
          </cell>
          <cell r="E114">
            <v>43</v>
          </cell>
          <cell r="F114">
            <v>45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2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>
            <v>0</v>
          </cell>
          <cell r="E115">
            <v>53</v>
          </cell>
          <cell r="F115">
            <v>51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-2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>
            <v>0</v>
          </cell>
          <cell r="E116">
            <v>51</v>
          </cell>
          <cell r="F116">
            <v>50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-1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>
            <v>0</v>
          </cell>
          <cell r="E117">
            <v>102</v>
          </cell>
          <cell r="F117">
            <v>104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>
            <v>0</v>
          </cell>
          <cell r="E118">
            <v>257</v>
          </cell>
          <cell r="F118">
            <v>265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8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>
            <v>0</v>
          </cell>
          <cell r="E119">
            <v>36</v>
          </cell>
          <cell r="F119">
            <v>32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-4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>
            <v>0</v>
          </cell>
          <cell r="E120">
            <v>42</v>
          </cell>
          <cell r="F120">
            <v>45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3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>
            <v>0</v>
          </cell>
          <cell r="E121">
            <v>35</v>
          </cell>
          <cell r="F121">
            <v>37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>
            <v>0</v>
          </cell>
          <cell r="E122">
            <v>68</v>
          </cell>
          <cell r="F122">
            <v>69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>
            <v>0</v>
          </cell>
          <cell r="E123">
            <v>38</v>
          </cell>
          <cell r="F123">
            <v>40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2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>
            <v>0</v>
          </cell>
          <cell r="E124">
            <v>28</v>
          </cell>
          <cell r="F124">
            <v>27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-1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>
            <v>0</v>
          </cell>
          <cell r="E125">
            <v>81</v>
          </cell>
          <cell r="F125">
            <v>82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>
            <v>0</v>
          </cell>
          <cell r="E126">
            <v>56</v>
          </cell>
          <cell r="F126">
            <v>56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>
            <v>0</v>
          </cell>
          <cell r="E127">
            <v>59</v>
          </cell>
          <cell r="F127">
            <v>62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>
            <v>0</v>
          </cell>
          <cell r="E128">
            <v>57</v>
          </cell>
          <cell r="F128">
            <v>56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-1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>
            <v>0</v>
          </cell>
          <cell r="E129">
            <v>29</v>
          </cell>
          <cell r="F129">
            <v>32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>
            <v>0</v>
          </cell>
          <cell r="E130">
            <v>29</v>
          </cell>
          <cell r="F130">
            <v>31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>
            <v>0</v>
          </cell>
          <cell r="E131">
            <v>33</v>
          </cell>
          <cell r="F131">
            <v>38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5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>
            <v>0</v>
          </cell>
          <cell r="E132">
            <v>31</v>
          </cell>
          <cell r="F132">
            <v>35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4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>
            <v>0</v>
          </cell>
          <cell r="E133">
            <v>24</v>
          </cell>
          <cell r="F133">
            <v>24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>
            <v>0</v>
          </cell>
          <cell r="E134">
            <v>52</v>
          </cell>
          <cell r="F134">
            <v>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>
            <v>0</v>
          </cell>
          <cell r="E135">
            <v>48</v>
          </cell>
          <cell r="F135">
            <v>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6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>
            <v>0</v>
          </cell>
          <cell r="E136">
            <v>41</v>
          </cell>
          <cell r="F136">
            <v>41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>
            <v>0</v>
          </cell>
          <cell r="E137">
            <v>30</v>
          </cell>
          <cell r="F137">
            <v>33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>
            <v>0</v>
          </cell>
          <cell r="E138">
            <v>25</v>
          </cell>
          <cell r="F138">
            <v>25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>
            <v>0</v>
          </cell>
          <cell r="E139">
            <v>17</v>
          </cell>
          <cell r="F139">
            <v>17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>
            <v>0</v>
          </cell>
          <cell r="E140">
            <v>18</v>
          </cell>
          <cell r="F140">
            <v>18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>
            <v>0</v>
          </cell>
          <cell r="E141">
            <v>27</v>
          </cell>
          <cell r="F141">
            <v>31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4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>
            <v>0</v>
          </cell>
          <cell r="E142">
            <v>20</v>
          </cell>
          <cell r="F142">
            <v>19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-1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>
            <v>0</v>
          </cell>
          <cell r="E143">
            <v>25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>
            <v>0</v>
          </cell>
          <cell r="E144">
            <v>32</v>
          </cell>
          <cell r="F144">
            <v>35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3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>
            <v>0</v>
          </cell>
          <cell r="E145">
            <v>29</v>
          </cell>
          <cell r="F145">
            <v>29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>
            <v>0</v>
          </cell>
          <cell r="E146">
            <v>43</v>
          </cell>
          <cell r="F146">
            <v>42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-1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>
            <v>0</v>
          </cell>
          <cell r="E147">
            <v>44</v>
          </cell>
          <cell r="F147">
            <v>45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>
            <v>0</v>
          </cell>
          <cell r="E148">
            <v>13</v>
          </cell>
          <cell r="F148">
            <v>15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>
            <v>0</v>
          </cell>
          <cell r="E150">
            <v>17</v>
          </cell>
          <cell r="F150">
            <v>17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>
            <v>0</v>
          </cell>
          <cell r="E151">
            <v>17</v>
          </cell>
          <cell r="F151">
            <v>19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>
            <v>0</v>
          </cell>
          <cell r="E152">
            <v>16</v>
          </cell>
          <cell r="F152">
            <v>23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>
            <v>0</v>
          </cell>
          <cell r="E153">
            <v>112</v>
          </cell>
          <cell r="F153">
            <v>121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9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>
            <v>0</v>
          </cell>
          <cell r="E154">
            <v>25</v>
          </cell>
          <cell r="F154">
            <v>27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>
            <v>0</v>
          </cell>
          <cell r="E155">
            <v>18</v>
          </cell>
          <cell r="F155">
            <v>7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-11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>
            <v>0</v>
          </cell>
          <cell r="E156">
            <v>30</v>
          </cell>
          <cell r="F156">
            <v>30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>
            <v>0</v>
          </cell>
          <cell r="E157">
            <v>15</v>
          </cell>
          <cell r="F157">
            <v>19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>
            <v>0</v>
          </cell>
          <cell r="E158">
            <v>37</v>
          </cell>
          <cell r="F158">
            <v>47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10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>
            <v>0</v>
          </cell>
          <cell r="E159">
            <v>49</v>
          </cell>
          <cell r="F159">
            <v>18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-31</v>
          </cell>
        </row>
        <row r="160">
          <cell r="A160" t="str">
            <v>Existing Club Totals</v>
          </cell>
          <cell r="B160">
            <v>0</v>
          </cell>
          <cell r="C160">
            <v>0</v>
          </cell>
          <cell r="D160">
            <v>0</v>
          </cell>
          <cell r="E160">
            <v>4507</v>
          </cell>
          <cell r="F160">
            <v>4565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58</v>
          </cell>
        </row>
        <row r="162">
          <cell r="A162" t="str">
            <v xml:space="preserve">New Clubs Chartered Since 1 July 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>
            <v>0</v>
          </cell>
          <cell r="E163" t="str">
            <v>Member Count @ 1 July</v>
          </cell>
          <cell r="F163" t="str">
            <v>Member Count @ Current</v>
          </cell>
          <cell r="G163">
            <v>0</v>
          </cell>
          <cell r="H163" t="str">
            <v>Termination Reason</v>
          </cell>
          <cell r="I163">
            <v>0</v>
          </cell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>
            <v>0</v>
          </cell>
          <cell r="E164">
            <v>0</v>
          </cell>
          <cell r="F164">
            <v>29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29</v>
          </cell>
        </row>
        <row r="165">
          <cell r="A165">
            <v>90511</v>
          </cell>
          <cell r="B165" t="str">
            <v>Graham Frederickson Eatonville</v>
          </cell>
          <cell r="C165" t="str">
            <v>USA &amp; Canada</v>
          </cell>
          <cell r="D165">
            <v>0</v>
          </cell>
          <cell r="E165">
            <v>0</v>
          </cell>
          <cell r="F165">
            <v>21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21</v>
          </cell>
        </row>
        <row r="166">
          <cell r="A166" t="str">
            <v>New Club Totals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50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50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 t="str">
            <v>Member at 1 July</v>
          </cell>
          <cell r="E168">
            <v>0</v>
          </cell>
          <cell r="F168">
            <v>0</v>
          </cell>
          <cell r="G168" t="str">
            <v>Member @ Current</v>
          </cell>
          <cell r="H168">
            <v>0</v>
          </cell>
          <cell r="I168" t="str">
            <v>Net Change from 1 July</v>
          </cell>
          <cell r="J168">
            <v>0</v>
          </cell>
          <cell r="K168">
            <v>0</v>
          </cell>
        </row>
        <row r="169">
          <cell r="A169" t="str">
            <v>Total Performance For District # 5020</v>
          </cell>
          <cell r="B169">
            <v>0</v>
          </cell>
          <cell r="C169">
            <v>0</v>
          </cell>
          <cell r="D169">
            <v>4507</v>
          </cell>
          <cell r="E169">
            <v>0</v>
          </cell>
          <cell r="F169">
            <v>0</v>
          </cell>
          <cell r="G169">
            <v>4615</v>
          </cell>
          <cell r="H169">
            <v>0</v>
          </cell>
          <cell r="I169">
            <v>108</v>
          </cell>
          <cell r="J169">
            <v>0</v>
          </cell>
          <cell r="K169">
            <v>0</v>
          </cell>
        </row>
        <row r="171">
          <cell r="A171" t="str">
            <v>District ID 5030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Club ID</v>
          </cell>
          <cell r="B172" t="str">
            <v>Club Name</v>
          </cell>
          <cell r="C172" t="str">
            <v>Region 14 Name</v>
          </cell>
          <cell r="D172">
            <v>0</v>
          </cell>
          <cell r="E172" t="str">
            <v>Member Count @ 1 July</v>
          </cell>
          <cell r="F172" t="str">
            <v>Member Count @ Current</v>
          </cell>
          <cell r="G172">
            <v>0</v>
          </cell>
          <cell r="H172" t="str">
            <v>Termination Reason</v>
          </cell>
          <cell r="I172">
            <v>0</v>
          </cell>
          <cell r="J172" t="str">
            <v>Termination Date</v>
          </cell>
          <cell r="K172" t="str">
            <v>Net Change from 1 July</v>
          </cell>
        </row>
        <row r="173">
          <cell r="A173">
            <v>110</v>
          </cell>
          <cell r="B173" t="str">
            <v>Auburn</v>
          </cell>
          <cell r="C173" t="str">
            <v>USA &amp; Canada</v>
          </cell>
          <cell r="D173">
            <v>0</v>
          </cell>
          <cell r="E173">
            <v>61</v>
          </cell>
          <cell r="F173">
            <v>60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-1</v>
          </cell>
        </row>
        <row r="174">
          <cell r="A174">
            <v>111</v>
          </cell>
          <cell r="B174" t="str">
            <v>Ballard (Seattle)</v>
          </cell>
          <cell r="C174" t="str">
            <v>USA &amp; Canada</v>
          </cell>
          <cell r="D174">
            <v>0</v>
          </cell>
          <cell r="E174">
            <v>40</v>
          </cell>
          <cell r="F174">
            <v>41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1</v>
          </cell>
        </row>
        <row r="175">
          <cell r="A175">
            <v>112</v>
          </cell>
          <cell r="B175" t="str">
            <v>Bellevue</v>
          </cell>
          <cell r="C175" t="str">
            <v>USA &amp; Canada</v>
          </cell>
          <cell r="D175">
            <v>0</v>
          </cell>
          <cell r="E175">
            <v>184</v>
          </cell>
          <cell r="F175">
            <v>187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</v>
          </cell>
        </row>
        <row r="176">
          <cell r="A176">
            <v>113</v>
          </cell>
          <cell r="B176" t="str">
            <v>Burien-White Center</v>
          </cell>
          <cell r="C176" t="str">
            <v>USA &amp; Canada</v>
          </cell>
          <cell r="D176">
            <v>0</v>
          </cell>
          <cell r="E176">
            <v>25</v>
          </cell>
          <cell r="F176">
            <v>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114</v>
          </cell>
          <cell r="B177" t="str">
            <v>Des Moines and Normandy Park</v>
          </cell>
          <cell r="C177" t="str">
            <v>USA &amp; Canada</v>
          </cell>
          <cell r="D177">
            <v>0</v>
          </cell>
          <cell r="E177">
            <v>43</v>
          </cell>
          <cell r="F177">
            <v>45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</v>
          </cell>
        </row>
        <row r="178">
          <cell r="A178">
            <v>115</v>
          </cell>
          <cell r="B178" t="str">
            <v>Edmonds</v>
          </cell>
          <cell r="C178" t="str">
            <v>USA &amp; Canada</v>
          </cell>
          <cell r="D178">
            <v>0</v>
          </cell>
          <cell r="E178">
            <v>55</v>
          </cell>
          <cell r="F178">
            <v>46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-9</v>
          </cell>
        </row>
        <row r="179">
          <cell r="A179">
            <v>116</v>
          </cell>
          <cell r="B179" t="str">
            <v>Enumclaw</v>
          </cell>
          <cell r="C179" t="str">
            <v>USA &amp; Canada</v>
          </cell>
          <cell r="D179">
            <v>0</v>
          </cell>
          <cell r="E179">
            <v>40</v>
          </cell>
          <cell r="F179">
            <v>41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</v>
          </cell>
        </row>
        <row r="180">
          <cell r="A180">
            <v>117</v>
          </cell>
          <cell r="B180" t="str">
            <v>Federal Way</v>
          </cell>
          <cell r="C180" t="str">
            <v>USA &amp; Canada</v>
          </cell>
          <cell r="D180">
            <v>0</v>
          </cell>
          <cell r="E180">
            <v>63</v>
          </cell>
          <cell r="F180">
            <v>67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4</v>
          </cell>
        </row>
        <row r="181">
          <cell r="A181">
            <v>118</v>
          </cell>
          <cell r="B181" t="str">
            <v>Issaquah</v>
          </cell>
          <cell r="C181" t="str">
            <v>USA &amp; Canada</v>
          </cell>
          <cell r="D181">
            <v>0</v>
          </cell>
          <cell r="E181">
            <v>36</v>
          </cell>
          <cell r="F181">
            <v>42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6</v>
          </cell>
        </row>
        <row r="182">
          <cell r="A182">
            <v>119</v>
          </cell>
          <cell r="B182" t="str">
            <v>Kent</v>
          </cell>
          <cell r="C182" t="str">
            <v>USA &amp; Canada</v>
          </cell>
          <cell r="D182">
            <v>0</v>
          </cell>
          <cell r="E182">
            <v>52</v>
          </cell>
          <cell r="F182">
            <v>58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6</v>
          </cell>
        </row>
        <row r="183">
          <cell r="A183">
            <v>120</v>
          </cell>
          <cell r="B183" t="str">
            <v>Kirkland</v>
          </cell>
          <cell r="C183" t="str">
            <v>USA &amp; Canada</v>
          </cell>
          <cell r="D183">
            <v>0</v>
          </cell>
          <cell r="E183">
            <v>56</v>
          </cell>
          <cell r="F183">
            <v>51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-5</v>
          </cell>
        </row>
        <row r="184">
          <cell r="A184">
            <v>121</v>
          </cell>
          <cell r="B184" t="str">
            <v>Seattle Northeast</v>
          </cell>
          <cell r="C184" t="str">
            <v>USA &amp; Canada</v>
          </cell>
          <cell r="D184">
            <v>0</v>
          </cell>
          <cell r="E184">
            <v>19</v>
          </cell>
          <cell r="F184">
            <v>22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</v>
          </cell>
        </row>
        <row r="185">
          <cell r="A185">
            <v>122</v>
          </cell>
          <cell r="B185" t="str">
            <v>Lynnwood</v>
          </cell>
          <cell r="C185" t="str">
            <v>USA &amp; Canada</v>
          </cell>
          <cell r="D185">
            <v>0</v>
          </cell>
          <cell r="E185">
            <v>66</v>
          </cell>
          <cell r="F185">
            <v>62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-4</v>
          </cell>
        </row>
        <row r="186">
          <cell r="A186">
            <v>123</v>
          </cell>
          <cell r="B186" t="str">
            <v>Mercer Island</v>
          </cell>
          <cell r="C186" t="str">
            <v>USA &amp; Canada</v>
          </cell>
          <cell r="D186">
            <v>0</v>
          </cell>
          <cell r="E186">
            <v>113</v>
          </cell>
          <cell r="F186">
            <v>119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6</v>
          </cell>
        </row>
        <row r="187">
          <cell r="A187">
            <v>125</v>
          </cell>
          <cell r="B187" t="str">
            <v>Northshore (Bothell)</v>
          </cell>
          <cell r="C187" t="str">
            <v>USA &amp; Canada</v>
          </cell>
          <cell r="D187">
            <v>0</v>
          </cell>
          <cell r="E187">
            <v>30</v>
          </cell>
          <cell r="F187">
            <v>29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-1</v>
          </cell>
        </row>
        <row r="188">
          <cell r="A188">
            <v>127</v>
          </cell>
          <cell r="B188" t="str">
            <v>Rainier (Seattle)</v>
          </cell>
          <cell r="C188" t="str">
            <v>USA &amp; Canada</v>
          </cell>
          <cell r="D188">
            <v>0</v>
          </cell>
          <cell r="E188">
            <v>5</v>
          </cell>
          <cell r="F188">
            <v>0</v>
          </cell>
          <cell r="G188">
            <v>0</v>
          </cell>
          <cell r="H188" t="str">
            <v xml:space="preserve"> Non Payment of Dues</v>
          </cell>
          <cell r="I188">
            <v>0</v>
          </cell>
          <cell r="J188" t="str">
            <v>25-Nov-2019</v>
          </cell>
          <cell r="K188">
            <v>-5</v>
          </cell>
        </row>
        <row r="189">
          <cell r="A189">
            <v>128</v>
          </cell>
          <cell r="B189" t="str">
            <v>Redmond</v>
          </cell>
          <cell r="C189" t="str">
            <v>USA &amp; Canada</v>
          </cell>
          <cell r="D189">
            <v>0</v>
          </cell>
          <cell r="E189">
            <v>35</v>
          </cell>
          <cell r="F189">
            <v>33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</v>
          </cell>
        </row>
        <row r="190">
          <cell r="A190">
            <v>129</v>
          </cell>
          <cell r="B190" t="str">
            <v>Renton</v>
          </cell>
          <cell r="C190" t="str">
            <v>USA &amp; Canada</v>
          </cell>
          <cell r="D190">
            <v>0</v>
          </cell>
          <cell r="E190">
            <v>85</v>
          </cell>
          <cell r="F190">
            <v>78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-7</v>
          </cell>
        </row>
        <row r="191">
          <cell r="A191">
            <v>130</v>
          </cell>
          <cell r="B191" t="str">
            <v>Seattle</v>
          </cell>
          <cell r="C191" t="str">
            <v>USA &amp; Canada</v>
          </cell>
          <cell r="D191">
            <v>0</v>
          </cell>
          <cell r="E191">
            <v>395</v>
          </cell>
          <cell r="F191">
            <v>376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-19</v>
          </cell>
        </row>
        <row r="192">
          <cell r="A192">
            <v>131</v>
          </cell>
          <cell r="B192" t="str">
            <v>Shoreline</v>
          </cell>
          <cell r="C192" t="str">
            <v>USA &amp; Canada</v>
          </cell>
          <cell r="D192">
            <v>0</v>
          </cell>
          <cell r="E192">
            <v>45</v>
          </cell>
          <cell r="F192">
            <v>45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132</v>
          </cell>
          <cell r="B193" t="str">
            <v>Snoqualmie Valley</v>
          </cell>
          <cell r="C193" t="str">
            <v>USA &amp; Canada</v>
          </cell>
          <cell r="D193">
            <v>0</v>
          </cell>
          <cell r="E193">
            <v>22</v>
          </cell>
          <cell r="F193">
            <v>25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</row>
        <row r="194">
          <cell r="A194">
            <v>133</v>
          </cell>
          <cell r="B194" t="str">
            <v>Southcenter, Tukwila</v>
          </cell>
          <cell r="C194" t="str">
            <v>USA &amp; Canada</v>
          </cell>
          <cell r="D194">
            <v>0</v>
          </cell>
          <cell r="E194">
            <v>22</v>
          </cell>
          <cell r="F194">
            <v>21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A195">
            <v>134</v>
          </cell>
          <cell r="B195" t="str">
            <v>University District of Seattle</v>
          </cell>
          <cell r="C195" t="str">
            <v>USA &amp; Canada</v>
          </cell>
          <cell r="D195">
            <v>0</v>
          </cell>
          <cell r="E195">
            <v>98</v>
          </cell>
          <cell r="F195">
            <v>104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6</v>
          </cell>
        </row>
        <row r="196">
          <cell r="A196">
            <v>135</v>
          </cell>
          <cell r="B196" t="str">
            <v>West Seattle</v>
          </cell>
          <cell r="C196" t="str">
            <v>USA &amp; Canada</v>
          </cell>
          <cell r="D196">
            <v>0</v>
          </cell>
          <cell r="E196">
            <v>56</v>
          </cell>
          <cell r="F196">
            <v>50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-6</v>
          </cell>
        </row>
        <row r="197">
          <cell r="A197">
            <v>21724</v>
          </cell>
          <cell r="B197" t="str">
            <v>University Sunrise of Seattle</v>
          </cell>
          <cell r="C197" t="str">
            <v>USA &amp; Canada</v>
          </cell>
          <cell r="D197">
            <v>0</v>
          </cell>
          <cell r="E197">
            <v>33</v>
          </cell>
          <cell r="F197">
            <v>31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-2</v>
          </cell>
        </row>
        <row r="198">
          <cell r="A198">
            <v>22109</v>
          </cell>
          <cell r="B198" t="str">
            <v>Seattle-International District</v>
          </cell>
          <cell r="C198" t="str">
            <v>USA &amp; Canada</v>
          </cell>
          <cell r="D198">
            <v>0</v>
          </cell>
          <cell r="E198">
            <v>27</v>
          </cell>
          <cell r="F198">
            <v>30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3</v>
          </cell>
        </row>
        <row r="199">
          <cell r="A199">
            <v>22797</v>
          </cell>
          <cell r="B199" t="str">
            <v>Maple Valley</v>
          </cell>
          <cell r="C199" t="str">
            <v>USA &amp; Canada</v>
          </cell>
          <cell r="D199">
            <v>0</v>
          </cell>
          <cell r="E199">
            <v>82</v>
          </cell>
          <cell r="F199">
            <v>83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</v>
          </cell>
        </row>
        <row r="200">
          <cell r="A200">
            <v>23228</v>
          </cell>
          <cell r="B200" t="str">
            <v>Bellevue Breakfast</v>
          </cell>
          <cell r="C200" t="str">
            <v>USA &amp; Canada</v>
          </cell>
          <cell r="D200">
            <v>0</v>
          </cell>
          <cell r="E200">
            <v>82</v>
          </cell>
          <cell r="F200">
            <v>80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-2</v>
          </cell>
        </row>
        <row r="201">
          <cell r="A201">
            <v>23385</v>
          </cell>
          <cell r="B201" t="str">
            <v>Puget Sound (Seattle) Passport</v>
          </cell>
          <cell r="C201" t="str">
            <v>USA &amp; Canada</v>
          </cell>
          <cell r="D201">
            <v>0</v>
          </cell>
          <cell r="E201">
            <v>13</v>
          </cell>
          <cell r="F201">
            <v>15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2</v>
          </cell>
        </row>
        <row r="202">
          <cell r="A202">
            <v>23426</v>
          </cell>
          <cell r="B202" t="str">
            <v>Mill Creek</v>
          </cell>
          <cell r="C202" t="str">
            <v>USA &amp; Canada</v>
          </cell>
          <cell r="D202">
            <v>0</v>
          </cell>
          <cell r="E202">
            <v>55</v>
          </cell>
          <cell r="F202">
            <v>55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23835</v>
          </cell>
          <cell r="B203" t="str">
            <v>Emerald City (Seattle)</v>
          </cell>
          <cell r="C203" t="str">
            <v>USA &amp; Canada</v>
          </cell>
          <cell r="D203">
            <v>0</v>
          </cell>
          <cell r="E203">
            <v>27</v>
          </cell>
          <cell r="F203">
            <v>31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4</v>
          </cell>
        </row>
        <row r="204">
          <cell r="A204">
            <v>24026</v>
          </cell>
          <cell r="B204" t="str">
            <v>Lake Forest Park</v>
          </cell>
          <cell r="C204" t="str">
            <v>USA &amp; Canada</v>
          </cell>
          <cell r="D204">
            <v>0</v>
          </cell>
          <cell r="E204">
            <v>44</v>
          </cell>
          <cell r="F204">
            <v>49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5</v>
          </cell>
        </row>
        <row r="205">
          <cell r="A205">
            <v>24124</v>
          </cell>
          <cell r="B205" t="str">
            <v>Woodinville</v>
          </cell>
          <cell r="C205" t="str">
            <v>USA &amp; Canada</v>
          </cell>
          <cell r="D205">
            <v>0</v>
          </cell>
          <cell r="E205">
            <v>41</v>
          </cell>
          <cell r="F205">
            <v>42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</v>
          </cell>
        </row>
        <row r="206">
          <cell r="A206">
            <v>24159</v>
          </cell>
          <cell r="B206" t="str">
            <v>Vashon Island</v>
          </cell>
          <cell r="C206" t="str">
            <v>USA &amp; Canada</v>
          </cell>
          <cell r="D206">
            <v>0</v>
          </cell>
          <cell r="E206">
            <v>32</v>
          </cell>
          <cell r="F206">
            <v>33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</v>
          </cell>
        </row>
        <row r="207">
          <cell r="A207">
            <v>25247</v>
          </cell>
          <cell r="B207" t="str">
            <v>Alderwood-Terrace</v>
          </cell>
          <cell r="C207" t="str">
            <v>USA &amp; Canada</v>
          </cell>
          <cell r="D207">
            <v>0</v>
          </cell>
          <cell r="E207">
            <v>36</v>
          </cell>
          <cell r="F207">
            <v>34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-2</v>
          </cell>
        </row>
        <row r="208">
          <cell r="A208">
            <v>26083</v>
          </cell>
          <cell r="B208" t="str">
            <v>Bellevue Sunrise</v>
          </cell>
          <cell r="C208" t="str">
            <v>USA &amp; Canada</v>
          </cell>
          <cell r="D208">
            <v>0</v>
          </cell>
          <cell r="E208">
            <v>24</v>
          </cell>
          <cell r="F208">
            <v>23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-1</v>
          </cell>
        </row>
        <row r="209">
          <cell r="A209">
            <v>26951</v>
          </cell>
          <cell r="B209" t="str">
            <v>Bellevue Eastside</v>
          </cell>
          <cell r="C209" t="str">
            <v>USA &amp; Canada</v>
          </cell>
          <cell r="D209">
            <v>0</v>
          </cell>
          <cell r="E209">
            <v>3</v>
          </cell>
          <cell r="F209">
            <v>15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12</v>
          </cell>
        </row>
        <row r="210">
          <cell r="A210">
            <v>31564</v>
          </cell>
          <cell r="B210" t="str">
            <v>Edmonds Daybreakers</v>
          </cell>
          <cell r="C210" t="str">
            <v>USA &amp; Canada</v>
          </cell>
          <cell r="D210">
            <v>0</v>
          </cell>
          <cell r="E210">
            <v>45</v>
          </cell>
          <cell r="F210">
            <v>48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3</v>
          </cell>
        </row>
        <row r="211">
          <cell r="A211">
            <v>52635</v>
          </cell>
          <cell r="B211" t="str">
            <v>Kent Sunrise</v>
          </cell>
          <cell r="C211" t="str">
            <v>USA &amp; Canada</v>
          </cell>
          <cell r="D211">
            <v>0</v>
          </cell>
          <cell r="E211">
            <v>14</v>
          </cell>
          <cell r="F211">
            <v>14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53074</v>
          </cell>
          <cell r="B212" t="str">
            <v>Fremont (Seattle)</v>
          </cell>
          <cell r="C212" t="str">
            <v>USA &amp; Canada</v>
          </cell>
          <cell r="D212">
            <v>0</v>
          </cell>
          <cell r="E212">
            <v>16</v>
          </cell>
          <cell r="F212">
            <v>13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-3</v>
          </cell>
        </row>
        <row r="213">
          <cell r="A213">
            <v>61324</v>
          </cell>
          <cell r="B213" t="str">
            <v>Sammamish</v>
          </cell>
          <cell r="C213" t="str">
            <v>USA &amp; Canada</v>
          </cell>
          <cell r="D213">
            <v>0</v>
          </cell>
          <cell r="E213">
            <v>35</v>
          </cell>
          <cell r="F213">
            <v>35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65294</v>
          </cell>
          <cell r="B214" t="str">
            <v>Covington</v>
          </cell>
          <cell r="C214" t="str">
            <v>USA &amp; Canada</v>
          </cell>
          <cell r="D214">
            <v>0</v>
          </cell>
          <cell r="E214">
            <v>19</v>
          </cell>
          <cell r="F214">
            <v>22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3</v>
          </cell>
        </row>
        <row r="215">
          <cell r="A215">
            <v>65376</v>
          </cell>
          <cell r="B215" t="str">
            <v>Duvall</v>
          </cell>
          <cell r="C215" t="str">
            <v>USA &amp; Canada</v>
          </cell>
          <cell r="D215">
            <v>0</v>
          </cell>
          <cell r="E215">
            <v>25</v>
          </cell>
          <cell r="F215">
            <v>22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-3</v>
          </cell>
        </row>
        <row r="216">
          <cell r="A216">
            <v>65895</v>
          </cell>
          <cell r="B216" t="str">
            <v>Magnolia (Seattle)</v>
          </cell>
          <cell r="C216" t="str">
            <v>USA &amp; Canada</v>
          </cell>
          <cell r="D216">
            <v>0</v>
          </cell>
          <cell r="E216">
            <v>10</v>
          </cell>
          <cell r="F216">
            <v>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-1</v>
          </cell>
        </row>
        <row r="217">
          <cell r="A217">
            <v>74121</v>
          </cell>
          <cell r="B217" t="str">
            <v>Kirkland Downtown</v>
          </cell>
          <cell r="C217" t="str">
            <v>USA &amp; Canada</v>
          </cell>
          <cell r="D217">
            <v>0</v>
          </cell>
          <cell r="E217">
            <v>28</v>
          </cell>
          <cell r="F217">
            <v>25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-3</v>
          </cell>
        </row>
        <row r="218">
          <cell r="A218">
            <v>76249</v>
          </cell>
          <cell r="B218" t="str">
            <v>Lake Union Neighborhood (Seattle)</v>
          </cell>
          <cell r="C218" t="str">
            <v>USA &amp; Canada</v>
          </cell>
          <cell r="D218">
            <v>0</v>
          </cell>
          <cell r="E218">
            <v>45</v>
          </cell>
          <cell r="F218">
            <v>40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-5</v>
          </cell>
        </row>
        <row r="219">
          <cell r="A219" t="str">
            <v>Existing Club Totals</v>
          </cell>
          <cell r="B219">
            <v>0</v>
          </cell>
          <cell r="C219">
            <v>0</v>
          </cell>
          <cell r="D219">
            <v>0</v>
          </cell>
          <cell r="E219">
            <v>2382</v>
          </cell>
          <cell r="F219">
            <v>2376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-6</v>
          </cell>
        </row>
        <row r="221">
          <cell r="A221" t="str">
            <v>No New Clubs Chartered Since 1 July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>
            <v>0</v>
          </cell>
          <cell r="E222" t="str">
            <v>Member Count @ 1 July</v>
          </cell>
          <cell r="F222" t="str">
            <v>Member Count @ Current</v>
          </cell>
          <cell r="G222">
            <v>0</v>
          </cell>
          <cell r="H222" t="str">
            <v>Termination Reason</v>
          </cell>
          <cell r="I222">
            <v>0</v>
          </cell>
          <cell r="J222" t="str">
            <v>Termination Date</v>
          </cell>
          <cell r="K222" t="str">
            <v>Net Change from 1 July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New Club Totals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 t="str">
            <v>Member at 1 July</v>
          </cell>
          <cell r="E226">
            <v>0</v>
          </cell>
          <cell r="F226">
            <v>0</v>
          </cell>
          <cell r="G226" t="str">
            <v>Member @ Current</v>
          </cell>
          <cell r="H226">
            <v>0</v>
          </cell>
          <cell r="I226" t="str">
            <v>Net Change from 1 July</v>
          </cell>
          <cell r="J226">
            <v>0</v>
          </cell>
          <cell r="K226">
            <v>0</v>
          </cell>
        </row>
        <row r="227">
          <cell r="A227" t="str">
            <v>Total Performance For District # 5030</v>
          </cell>
          <cell r="B227">
            <v>0</v>
          </cell>
          <cell r="C227">
            <v>0</v>
          </cell>
          <cell r="D227">
            <v>2382</v>
          </cell>
          <cell r="E227">
            <v>0</v>
          </cell>
          <cell r="F227">
            <v>0</v>
          </cell>
          <cell r="G227">
            <v>2376</v>
          </cell>
          <cell r="H227">
            <v>0</v>
          </cell>
          <cell r="I227">
            <v>-6</v>
          </cell>
          <cell r="J227">
            <v>0</v>
          </cell>
          <cell r="K227">
            <v>0</v>
          </cell>
        </row>
        <row r="229">
          <cell r="A229" t="str">
            <v>District ID 5080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>
            <v>0</v>
          </cell>
          <cell r="E230" t="str">
            <v>Member Count @ 1 July</v>
          </cell>
          <cell r="F230" t="str">
            <v>Member Count @ Current</v>
          </cell>
          <cell r="G230">
            <v>0</v>
          </cell>
          <cell r="H230" t="str">
            <v>Termination Reason</v>
          </cell>
          <cell r="I230">
            <v>0</v>
          </cell>
          <cell r="J230" t="str">
            <v>Termination Date</v>
          </cell>
          <cell r="K230" t="str">
            <v>Net Change from 1 July</v>
          </cell>
        </row>
        <row r="231">
          <cell r="A231">
            <v>232</v>
          </cell>
          <cell r="B231" t="str">
            <v>Castlegar</v>
          </cell>
          <cell r="C231" t="str">
            <v>USA &amp; Canada</v>
          </cell>
          <cell r="D231">
            <v>0</v>
          </cell>
          <cell r="E231">
            <v>41</v>
          </cell>
          <cell r="F231">
            <v>38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-3</v>
          </cell>
        </row>
        <row r="232">
          <cell r="A232">
            <v>233</v>
          </cell>
          <cell r="B232" t="str">
            <v>Cranbrook</v>
          </cell>
          <cell r="C232" t="str">
            <v>USA &amp; Canada</v>
          </cell>
          <cell r="D232">
            <v>0</v>
          </cell>
          <cell r="E232">
            <v>54</v>
          </cell>
          <cell r="F232">
            <v>60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6</v>
          </cell>
        </row>
        <row r="233">
          <cell r="A233">
            <v>234</v>
          </cell>
          <cell r="B233" t="str">
            <v>Creston</v>
          </cell>
          <cell r="C233" t="str">
            <v>USA &amp; Canada</v>
          </cell>
          <cell r="D233">
            <v>0</v>
          </cell>
          <cell r="E233">
            <v>22</v>
          </cell>
          <cell r="F233">
            <v>18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-4</v>
          </cell>
        </row>
        <row r="234">
          <cell r="A234">
            <v>235</v>
          </cell>
          <cell r="B234" t="str">
            <v>Fernie</v>
          </cell>
          <cell r="C234" t="str">
            <v>USA &amp; Canada</v>
          </cell>
          <cell r="D234">
            <v>0</v>
          </cell>
          <cell r="E234">
            <v>12</v>
          </cell>
          <cell r="F234">
            <v>12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236</v>
          </cell>
          <cell r="B235" t="str">
            <v>Grand Forks</v>
          </cell>
          <cell r="C235" t="str">
            <v>USA &amp; Canada</v>
          </cell>
          <cell r="D235">
            <v>0</v>
          </cell>
          <cell r="E235">
            <v>29</v>
          </cell>
          <cell r="F235">
            <v>31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</v>
          </cell>
        </row>
        <row r="236">
          <cell r="A236">
            <v>237</v>
          </cell>
          <cell r="B236" t="str">
            <v>Invermere</v>
          </cell>
          <cell r="C236" t="str">
            <v>USA &amp; Canada</v>
          </cell>
          <cell r="D236">
            <v>0</v>
          </cell>
          <cell r="E236">
            <v>15</v>
          </cell>
          <cell r="F236">
            <v>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238</v>
          </cell>
          <cell r="B237" t="str">
            <v>Kimberley</v>
          </cell>
          <cell r="C237" t="str">
            <v>USA &amp; Canada</v>
          </cell>
          <cell r="D237">
            <v>0</v>
          </cell>
          <cell r="E237">
            <v>10</v>
          </cell>
          <cell r="F237">
            <v>10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239</v>
          </cell>
          <cell r="B238" t="str">
            <v>Nakusp</v>
          </cell>
          <cell r="C238" t="str">
            <v>USA &amp; Canada</v>
          </cell>
          <cell r="D238">
            <v>0</v>
          </cell>
          <cell r="E238">
            <v>9</v>
          </cell>
          <cell r="F238">
            <v>10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1</v>
          </cell>
        </row>
        <row r="239">
          <cell r="A239">
            <v>240</v>
          </cell>
          <cell r="B239" t="str">
            <v>Nelson</v>
          </cell>
          <cell r="C239" t="str">
            <v>USA &amp; Canada</v>
          </cell>
          <cell r="D239">
            <v>0</v>
          </cell>
          <cell r="E239">
            <v>52</v>
          </cell>
          <cell r="F239">
            <v>53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</v>
          </cell>
        </row>
        <row r="240">
          <cell r="A240">
            <v>241</v>
          </cell>
          <cell r="B240" t="str">
            <v>Rossland</v>
          </cell>
          <cell r="C240" t="str">
            <v>USA &amp; Canada</v>
          </cell>
          <cell r="D240">
            <v>0</v>
          </cell>
          <cell r="E240">
            <v>18</v>
          </cell>
          <cell r="F240">
            <v>21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</v>
          </cell>
        </row>
        <row r="241">
          <cell r="A241">
            <v>243</v>
          </cell>
          <cell r="B241" t="str">
            <v>Trail</v>
          </cell>
          <cell r="C241" t="str">
            <v>USA &amp; Canada</v>
          </cell>
          <cell r="D241">
            <v>0</v>
          </cell>
          <cell r="E241">
            <v>20</v>
          </cell>
          <cell r="F241">
            <v>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244</v>
          </cell>
          <cell r="B242" t="str">
            <v>Coeur d'Alene</v>
          </cell>
          <cell r="C242" t="str">
            <v>USA &amp; Canada</v>
          </cell>
          <cell r="D242">
            <v>0</v>
          </cell>
          <cell r="E242">
            <v>172</v>
          </cell>
          <cell r="F242">
            <v>168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-4</v>
          </cell>
        </row>
        <row r="243">
          <cell r="A243">
            <v>246</v>
          </cell>
          <cell r="B243" t="str">
            <v>Kellogg</v>
          </cell>
          <cell r="C243" t="str">
            <v>USA &amp; Canada</v>
          </cell>
          <cell r="D243">
            <v>0</v>
          </cell>
          <cell r="E243">
            <v>23</v>
          </cell>
          <cell r="F243">
            <v>23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247</v>
          </cell>
          <cell r="B244" t="str">
            <v>Lewiston</v>
          </cell>
          <cell r="C244" t="str">
            <v>USA &amp; Canada</v>
          </cell>
          <cell r="D244">
            <v>0</v>
          </cell>
          <cell r="E244">
            <v>47</v>
          </cell>
          <cell r="F244">
            <v>49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2</v>
          </cell>
        </row>
        <row r="245">
          <cell r="A245">
            <v>249</v>
          </cell>
          <cell r="B245" t="str">
            <v>Moscow</v>
          </cell>
          <cell r="C245" t="str">
            <v>USA &amp; Canada</v>
          </cell>
          <cell r="D245">
            <v>0</v>
          </cell>
          <cell r="E245">
            <v>30</v>
          </cell>
          <cell r="F245">
            <v>30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250</v>
          </cell>
          <cell r="B246" t="str">
            <v>Orofino</v>
          </cell>
          <cell r="C246" t="str">
            <v>USA &amp; Canada</v>
          </cell>
          <cell r="D246">
            <v>0</v>
          </cell>
          <cell r="E246">
            <v>35</v>
          </cell>
          <cell r="F246">
            <v>37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2</v>
          </cell>
        </row>
        <row r="247">
          <cell r="A247">
            <v>251</v>
          </cell>
          <cell r="B247" t="str">
            <v>Sandpoint</v>
          </cell>
          <cell r="C247" t="str">
            <v>USA &amp; Canada</v>
          </cell>
          <cell r="D247">
            <v>0</v>
          </cell>
          <cell r="E247">
            <v>78</v>
          </cell>
          <cell r="F247">
            <v>87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9</v>
          </cell>
        </row>
        <row r="248">
          <cell r="A248">
            <v>252</v>
          </cell>
          <cell r="B248" t="str">
            <v>Wallace</v>
          </cell>
          <cell r="C248" t="str">
            <v>USA &amp; Canada</v>
          </cell>
          <cell r="D248">
            <v>0</v>
          </cell>
          <cell r="E248">
            <v>11</v>
          </cell>
          <cell r="F248">
            <v>10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-1</v>
          </cell>
        </row>
        <row r="249">
          <cell r="A249">
            <v>254</v>
          </cell>
          <cell r="B249" t="str">
            <v>Tri-Cities Sunrise (Burbank)</v>
          </cell>
          <cell r="C249" t="str">
            <v>USA &amp; Canada</v>
          </cell>
          <cell r="D249">
            <v>0</v>
          </cell>
          <cell r="E249">
            <v>69</v>
          </cell>
          <cell r="F249">
            <v>72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</v>
          </cell>
        </row>
        <row r="250">
          <cell r="A250">
            <v>256</v>
          </cell>
          <cell r="B250" t="str">
            <v>Clarkston</v>
          </cell>
          <cell r="C250" t="str">
            <v>USA &amp; Canada</v>
          </cell>
          <cell r="D250">
            <v>0</v>
          </cell>
          <cell r="E250">
            <v>29</v>
          </cell>
          <cell r="F250">
            <v>33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4</v>
          </cell>
        </row>
        <row r="251">
          <cell r="A251">
            <v>257</v>
          </cell>
          <cell r="B251" t="str">
            <v>Colfax</v>
          </cell>
          <cell r="C251" t="str">
            <v>USA &amp; Canada</v>
          </cell>
          <cell r="D251">
            <v>0</v>
          </cell>
          <cell r="E251">
            <v>25</v>
          </cell>
          <cell r="F251">
            <v>25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258</v>
          </cell>
          <cell r="B252" t="str">
            <v>Colville</v>
          </cell>
          <cell r="C252" t="str">
            <v>USA &amp; Canada</v>
          </cell>
          <cell r="D252">
            <v>0</v>
          </cell>
          <cell r="E252">
            <v>66</v>
          </cell>
          <cell r="F252">
            <v>70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4</v>
          </cell>
        </row>
        <row r="253">
          <cell r="A253">
            <v>259</v>
          </cell>
          <cell r="B253" t="str">
            <v>Deer Park</v>
          </cell>
          <cell r="C253" t="str">
            <v>USA &amp; Canada</v>
          </cell>
          <cell r="D253">
            <v>0</v>
          </cell>
          <cell r="E253">
            <v>21</v>
          </cell>
          <cell r="F253">
            <v>19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-2</v>
          </cell>
        </row>
        <row r="254">
          <cell r="A254">
            <v>260</v>
          </cell>
          <cell r="B254" t="str">
            <v>Pasco-Kennewick</v>
          </cell>
          <cell r="C254" t="str">
            <v>USA &amp; Canada</v>
          </cell>
          <cell r="D254">
            <v>0</v>
          </cell>
          <cell r="E254">
            <v>52</v>
          </cell>
          <cell r="F254">
            <v>55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</v>
          </cell>
        </row>
        <row r="255">
          <cell r="A255">
            <v>261</v>
          </cell>
          <cell r="B255" t="str">
            <v>Pullman</v>
          </cell>
          <cell r="C255" t="str">
            <v>USA &amp; Canada</v>
          </cell>
          <cell r="D255">
            <v>0</v>
          </cell>
          <cell r="E255">
            <v>26</v>
          </cell>
          <cell r="F255">
            <v>28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2</v>
          </cell>
        </row>
        <row r="256">
          <cell r="A256">
            <v>262</v>
          </cell>
          <cell r="B256" t="str">
            <v>Richland</v>
          </cell>
          <cell r="C256" t="str">
            <v>USA &amp; Canada</v>
          </cell>
          <cell r="D256">
            <v>0</v>
          </cell>
          <cell r="E256">
            <v>67</v>
          </cell>
          <cell r="F256">
            <v>66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-1</v>
          </cell>
        </row>
        <row r="257">
          <cell r="A257">
            <v>263</v>
          </cell>
          <cell r="B257" t="str">
            <v>Spokane</v>
          </cell>
          <cell r="C257" t="str">
            <v>USA &amp; Canada</v>
          </cell>
          <cell r="D257">
            <v>0</v>
          </cell>
          <cell r="E257">
            <v>250</v>
          </cell>
          <cell r="F257">
            <v>226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-24</v>
          </cell>
        </row>
        <row r="258">
          <cell r="A258">
            <v>266</v>
          </cell>
          <cell r="B258" t="str">
            <v>Spokane North</v>
          </cell>
          <cell r="C258" t="str">
            <v>USA &amp; Canada</v>
          </cell>
          <cell r="D258">
            <v>0</v>
          </cell>
          <cell r="E258">
            <v>20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267</v>
          </cell>
          <cell r="B259" t="str">
            <v>Spokane South</v>
          </cell>
          <cell r="C259" t="str">
            <v>USA &amp; Canada</v>
          </cell>
          <cell r="D259">
            <v>0</v>
          </cell>
          <cell r="E259">
            <v>30</v>
          </cell>
          <cell r="F259">
            <v>29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-1</v>
          </cell>
        </row>
        <row r="260">
          <cell r="A260">
            <v>268</v>
          </cell>
          <cell r="B260" t="str">
            <v>Greater Spokane Valley</v>
          </cell>
          <cell r="C260" t="str">
            <v>USA &amp; Canada</v>
          </cell>
          <cell r="D260">
            <v>0</v>
          </cell>
          <cell r="E260">
            <v>34</v>
          </cell>
          <cell r="F260">
            <v>33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-1</v>
          </cell>
        </row>
        <row r="261">
          <cell r="A261">
            <v>269</v>
          </cell>
          <cell r="B261" t="str">
            <v>Spokane Valley-Sunrise</v>
          </cell>
          <cell r="C261" t="str">
            <v>USA &amp; Canada</v>
          </cell>
          <cell r="D261">
            <v>0</v>
          </cell>
          <cell r="E261">
            <v>20</v>
          </cell>
          <cell r="F261">
            <v>24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4</v>
          </cell>
        </row>
        <row r="262">
          <cell r="A262">
            <v>271</v>
          </cell>
          <cell r="B262" t="str">
            <v>Walla Walla</v>
          </cell>
          <cell r="C262" t="str">
            <v>USA &amp; Canada</v>
          </cell>
          <cell r="D262">
            <v>0</v>
          </cell>
          <cell r="E262">
            <v>174</v>
          </cell>
          <cell r="F262">
            <v>164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-10</v>
          </cell>
        </row>
        <row r="263">
          <cell r="A263">
            <v>21526</v>
          </cell>
          <cell r="B263" t="str">
            <v>Spokane Aurora Northwest</v>
          </cell>
          <cell r="C263" t="str">
            <v>USA &amp; Canada</v>
          </cell>
          <cell r="D263">
            <v>0</v>
          </cell>
          <cell r="E263">
            <v>44</v>
          </cell>
          <cell r="F263">
            <v>43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-1</v>
          </cell>
        </row>
        <row r="264">
          <cell r="A264">
            <v>21710</v>
          </cell>
          <cell r="B264" t="str">
            <v>Golden</v>
          </cell>
          <cell r="C264" t="str">
            <v>USA &amp; Canada</v>
          </cell>
          <cell r="D264">
            <v>0</v>
          </cell>
          <cell r="E264">
            <v>24</v>
          </cell>
          <cell r="F264">
            <v>24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22471</v>
          </cell>
          <cell r="B265" t="str">
            <v>Columbia Center Kennewick</v>
          </cell>
          <cell r="C265" t="str">
            <v>USA &amp; Canada</v>
          </cell>
          <cell r="D265">
            <v>0</v>
          </cell>
          <cell r="E265">
            <v>114</v>
          </cell>
          <cell r="F265">
            <v>107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-7</v>
          </cell>
        </row>
        <row r="266">
          <cell r="A266">
            <v>28701</v>
          </cell>
          <cell r="B266" t="str">
            <v>Lewiston Clarkston Sunrise</v>
          </cell>
          <cell r="C266" t="str">
            <v>USA &amp; Canada</v>
          </cell>
          <cell r="D266">
            <v>0</v>
          </cell>
          <cell r="E266">
            <v>15</v>
          </cell>
          <cell r="F266">
            <v>16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</row>
        <row r="267">
          <cell r="A267">
            <v>28969</v>
          </cell>
          <cell r="B267" t="str">
            <v>Creston Valley</v>
          </cell>
          <cell r="C267" t="str">
            <v>USA &amp; Canada</v>
          </cell>
          <cell r="D267">
            <v>0</v>
          </cell>
          <cell r="E267">
            <v>30</v>
          </cell>
          <cell r="F267">
            <v>30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29263</v>
          </cell>
          <cell r="B268" t="str">
            <v>Nelson Daybreak</v>
          </cell>
          <cell r="C268" t="str">
            <v>USA &amp; Canada</v>
          </cell>
          <cell r="D268">
            <v>0</v>
          </cell>
          <cell r="E268">
            <v>20</v>
          </cell>
          <cell r="F268">
            <v>21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29335</v>
          </cell>
          <cell r="B269" t="str">
            <v>Richland Riverside</v>
          </cell>
          <cell r="C269" t="str">
            <v>USA &amp; Canada</v>
          </cell>
          <cell r="D269">
            <v>0</v>
          </cell>
          <cell r="E269">
            <v>19</v>
          </cell>
          <cell r="F269">
            <v>21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2</v>
          </cell>
        </row>
        <row r="270">
          <cell r="A270">
            <v>30546</v>
          </cell>
          <cell r="B270" t="str">
            <v>Walla Walla Sunrise</v>
          </cell>
          <cell r="C270" t="str">
            <v>USA &amp; Canada</v>
          </cell>
          <cell r="D270">
            <v>0</v>
          </cell>
          <cell r="E270">
            <v>46</v>
          </cell>
          <cell r="F270">
            <v>40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-6</v>
          </cell>
        </row>
        <row r="271">
          <cell r="A271">
            <v>30677</v>
          </cell>
          <cell r="B271" t="str">
            <v>Coeur d'Alene Sunrise</v>
          </cell>
          <cell r="C271" t="str">
            <v>USA &amp; Canada</v>
          </cell>
          <cell r="D271">
            <v>0</v>
          </cell>
          <cell r="E271">
            <v>62</v>
          </cell>
          <cell r="F271">
            <v>63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</v>
          </cell>
        </row>
        <row r="272">
          <cell r="A272">
            <v>31026</v>
          </cell>
          <cell r="B272" t="str">
            <v>Post Falls</v>
          </cell>
          <cell r="C272" t="str">
            <v>USA &amp; Canada</v>
          </cell>
          <cell r="D272">
            <v>0</v>
          </cell>
          <cell r="E272">
            <v>28</v>
          </cell>
          <cell r="F272">
            <v>27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-1</v>
          </cell>
        </row>
        <row r="273">
          <cell r="A273">
            <v>31691</v>
          </cell>
          <cell r="B273" t="str">
            <v>Newport, Washington - Priest River</v>
          </cell>
          <cell r="C273" t="str">
            <v>USA &amp; Canada</v>
          </cell>
          <cell r="D273">
            <v>0</v>
          </cell>
          <cell r="E273">
            <v>31</v>
          </cell>
          <cell r="F273">
            <v>28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-3</v>
          </cell>
        </row>
        <row r="274">
          <cell r="A274">
            <v>50240</v>
          </cell>
          <cell r="B274" t="str">
            <v>Cranbrook Sunrise</v>
          </cell>
          <cell r="C274" t="str">
            <v>USA &amp; Canada</v>
          </cell>
          <cell r="D274">
            <v>0</v>
          </cell>
          <cell r="E274">
            <v>40</v>
          </cell>
          <cell r="F274">
            <v>43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</v>
          </cell>
        </row>
        <row r="275">
          <cell r="A275">
            <v>52719</v>
          </cell>
          <cell r="B275" t="str">
            <v>Castlegar Sunrise 2000</v>
          </cell>
          <cell r="C275" t="str">
            <v>USA &amp; Canada</v>
          </cell>
          <cell r="D275">
            <v>0</v>
          </cell>
          <cell r="E275">
            <v>28</v>
          </cell>
          <cell r="F275">
            <v>29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</v>
          </cell>
        </row>
        <row r="276">
          <cell r="A276">
            <v>53073</v>
          </cell>
          <cell r="B276" t="str">
            <v>Columbia Valley Daybreak (Kennewick)</v>
          </cell>
          <cell r="C276" t="str">
            <v>USA &amp; Canada</v>
          </cell>
          <cell r="D276">
            <v>0</v>
          </cell>
          <cell r="E276">
            <v>22</v>
          </cell>
          <cell r="F276">
            <v>26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</v>
          </cell>
        </row>
        <row r="277">
          <cell r="A277">
            <v>57984</v>
          </cell>
          <cell r="B277" t="str">
            <v>St. Maries</v>
          </cell>
          <cell r="C277" t="str">
            <v>USA &amp; Canada</v>
          </cell>
          <cell r="D277">
            <v>0</v>
          </cell>
          <cell r="E277">
            <v>22</v>
          </cell>
          <cell r="F277">
            <v>22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58884</v>
          </cell>
          <cell r="B278" t="str">
            <v>Bonners Ferry</v>
          </cell>
          <cell r="C278" t="str">
            <v>USA &amp; Canada</v>
          </cell>
          <cell r="D278">
            <v>0</v>
          </cell>
          <cell r="E278">
            <v>47</v>
          </cell>
          <cell r="F278">
            <v>47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61914</v>
          </cell>
          <cell r="B279" t="str">
            <v>Radium Hot Springs Sunrise</v>
          </cell>
          <cell r="C279" t="str">
            <v>USA &amp; Canada</v>
          </cell>
          <cell r="D279">
            <v>0</v>
          </cell>
          <cell r="E279">
            <v>16</v>
          </cell>
          <cell r="F279">
            <v>19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</v>
          </cell>
        </row>
        <row r="280">
          <cell r="A280">
            <v>63114</v>
          </cell>
          <cell r="B280" t="str">
            <v>Kettle Falls</v>
          </cell>
          <cell r="C280" t="str">
            <v>USA &amp; Canada</v>
          </cell>
          <cell r="D280">
            <v>0</v>
          </cell>
          <cell r="E280">
            <v>12</v>
          </cell>
          <cell r="F280">
            <v>12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67154</v>
          </cell>
          <cell r="B281" t="str">
            <v>Liberty Lake Centennial</v>
          </cell>
          <cell r="C281" t="str">
            <v>USA &amp; Canada</v>
          </cell>
          <cell r="D281">
            <v>0</v>
          </cell>
          <cell r="E281">
            <v>30</v>
          </cell>
          <cell r="F281">
            <v>35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5</v>
          </cell>
        </row>
        <row r="282">
          <cell r="A282">
            <v>69179</v>
          </cell>
          <cell r="B282" t="str">
            <v>Ponderay Centennial</v>
          </cell>
          <cell r="C282" t="str">
            <v>USA &amp; Canada</v>
          </cell>
          <cell r="D282">
            <v>0</v>
          </cell>
          <cell r="E282">
            <v>16</v>
          </cell>
          <cell r="F282">
            <v>15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-1</v>
          </cell>
        </row>
        <row r="283">
          <cell r="A283">
            <v>82489</v>
          </cell>
          <cell r="B283" t="str">
            <v>Waneta Trail Sunrise</v>
          </cell>
          <cell r="C283" t="str">
            <v>USA &amp; Canada</v>
          </cell>
          <cell r="D283">
            <v>0</v>
          </cell>
          <cell r="E283">
            <v>10</v>
          </cell>
          <cell r="F283">
            <v>10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83256</v>
          </cell>
          <cell r="B284" t="str">
            <v>Coeur d'Alene-Evening</v>
          </cell>
          <cell r="C284" t="str">
            <v>USA &amp; Canada</v>
          </cell>
          <cell r="D284">
            <v>0</v>
          </cell>
          <cell r="E284">
            <v>21</v>
          </cell>
          <cell r="F284">
            <v>19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-2</v>
          </cell>
        </row>
        <row r="285">
          <cell r="A285">
            <v>90076</v>
          </cell>
          <cell r="B285" t="str">
            <v>District 5080 Passport</v>
          </cell>
          <cell r="C285" t="str">
            <v>USA &amp; Canada</v>
          </cell>
          <cell r="D285">
            <v>0</v>
          </cell>
          <cell r="E285">
            <v>20</v>
          </cell>
          <cell r="F285">
            <v>20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90084</v>
          </cell>
          <cell r="B286" t="str">
            <v>Columbia River Passport</v>
          </cell>
          <cell r="C286" t="str">
            <v>USA &amp; Canada</v>
          </cell>
          <cell r="D286">
            <v>0</v>
          </cell>
          <cell r="E286">
            <v>20</v>
          </cell>
          <cell r="F286">
            <v>19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-1</v>
          </cell>
        </row>
        <row r="287">
          <cell r="A287" t="str">
            <v>Existing Club Totals</v>
          </cell>
          <cell r="B287">
            <v>0</v>
          </cell>
          <cell r="C287">
            <v>0</v>
          </cell>
          <cell r="D287">
            <v>0</v>
          </cell>
          <cell r="E287">
            <v>2298</v>
          </cell>
          <cell r="F287">
            <v>2292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-6</v>
          </cell>
        </row>
        <row r="289">
          <cell r="A289" t="str">
            <v>No New Clubs Chartered Since 1 July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Club ID</v>
          </cell>
          <cell r="B290" t="str">
            <v>Club Name</v>
          </cell>
          <cell r="C290" t="str">
            <v>Region 14 Name</v>
          </cell>
          <cell r="D290">
            <v>0</v>
          </cell>
          <cell r="E290" t="str">
            <v>Member Count @ 1 July</v>
          </cell>
          <cell r="F290" t="str">
            <v>Member Count @ Current</v>
          </cell>
          <cell r="G290">
            <v>0</v>
          </cell>
          <cell r="H290" t="str">
            <v>Termination Reason</v>
          </cell>
          <cell r="I290">
            <v>0</v>
          </cell>
          <cell r="J290" t="str">
            <v>Termination Date</v>
          </cell>
          <cell r="K290" t="str">
            <v>Net Change from 1 July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New Club Totals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>Member at 1 July</v>
          </cell>
          <cell r="E294">
            <v>0</v>
          </cell>
          <cell r="F294">
            <v>0</v>
          </cell>
          <cell r="G294" t="str">
            <v>Member @ Current</v>
          </cell>
          <cell r="H294">
            <v>0</v>
          </cell>
          <cell r="I294" t="str">
            <v>Net Change from 1 July</v>
          </cell>
          <cell r="J294">
            <v>0</v>
          </cell>
          <cell r="K294">
            <v>0</v>
          </cell>
        </row>
        <row r="295">
          <cell r="A295" t="str">
            <v>Total Performance For District # 5080</v>
          </cell>
          <cell r="B295">
            <v>0</v>
          </cell>
          <cell r="C295">
            <v>0</v>
          </cell>
          <cell r="D295">
            <v>2298</v>
          </cell>
          <cell r="E295">
            <v>0</v>
          </cell>
          <cell r="F295">
            <v>0</v>
          </cell>
          <cell r="G295">
            <v>2292</v>
          </cell>
          <cell r="H295">
            <v>0</v>
          </cell>
          <cell r="I295">
            <v>-6</v>
          </cell>
          <cell r="J295">
            <v>0</v>
          </cell>
          <cell r="K295">
            <v>0</v>
          </cell>
        </row>
        <row r="297">
          <cell r="A297" t="str">
            <v>District ID 5100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Club ID</v>
          </cell>
          <cell r="B298" t="str">
            <v>Club Name</v>
          </cell>
          <cell r="C298" t="str">
            <v>Region 14 Name</v>
          </cell>
          <cell r="D298">
            <v>0</v>
          </cell>
          <cell r="E298" t="str">
            <v>Member Count @ 1 July</v>
          </cell>
          <cell r="F298" t="str">
            <v>Member Count @ Current</v>
          </cell>
          <cell r="G298">
            <v>0</v>
          </cell>
          <cell r="H298" t="str">
            <v>Termination Reason</v>
          </cell>
          <cell r="I298">
            <v>0</v>
          </cell>
          <cell r="J298" t="str">
            <v>Termination Date</v>
          </cell>
          <cell r="K298" t="str">
            <v>Net Change from 1 July</v>
          </cell>
        </row>
        <row r="299">
          <cell r="A299">
            <v>272</v>
          </cell>
          <cell r="B299" t="str">
            <v>Albina (Portland)</v>
          </cell>
          <cell r="C299" t="str">
            <v>USA &amp; Canada</v>
          </cell>
          <cell r="D299">
            <v>0</v>
          </cell>
          <cell r="E299">
            <v>9</v>
          </cell>
          <cell r="F299">
            <v>12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3</v>
          </cell>
        </row>
        <row r="300">
          <cell r="A300">
            <v>274</v>
          </cell>
          <cell r="B300" t="str">
            <v>Astoria</v>
          </cell>
          <cell r="C300" t="str">
            <v>USA &amp; Canada</v>
          </cell>
          <cell r="D300">
            <v>0</v>
          </cell>
          <cell r="E300">
            <v>45</v>
          </cell>
          <cell r="F300">
            <v>45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276</v>
          </cell>
          <cell r="B301" t="str">
            <v>Beaverton</v>
          </cell>
          <cell r="C301" t="str">
            <v>USA &amp; Canada</v>
          </cell>
          <cell r="D301">
            <v>0</v>
          </cell>
          <cell r="E301">
            <v>74</v>
          </cell>
          <cell r="F301">
            <v>79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5</v>
          </cell>
        </row>
        <row r="302">
          <cell r="A302">
            <v>278</v>
          </cell>
          <cell r="B302" t="str">
            <v>Canby</v>
          </cell>
          <cell r="C302" t="str">
            <v>USA &amp; Canada</v>
          </cell>
          <cell r="D302">
            <v>0</v>
          </cell>
          <cell r="E302">
            <v>58</v>
          </cell>
          <cell r="F302">
            <v>58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279</v>
          </cell>
          <cell r="B303" t="str">
            <v>Clackamas</v>
          </cell>
          <cell r="C303" t="str">
            <v>USA &amp; Canada</v>
          </cell>
          <cell r="D303">
            <v>0</v>
          </cell>
          <cell r="E303">
            <v>76</v>
          </cell>
          <cell r="F303">
            <v>71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-5</v>
          </cell>
        </row>
        <row r="304">
          <cell r="A304">
            <v>280</v>
          </cell>
          <cell r="B304" t="str">
            <v>Columbia County</v>
          </cell>
          <cell r="C304" t="str">
            <v>USA &amp; Canada</v>
          </cell>
          <cell r="D304">
            <v>0</v>
          </cell>
          <cell r="E304">
            <v>20</v>
          </cell>
          <cell r="F304">
            <v>20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282</v>
          </cell>
          <cell r="B305" t="str">
            <v>Dallas</v>
          </cell>
          <cell r="C305" t="str">
            <v>USA &amp; Canada</v>
          </cell>
          <cell r="D305">
            <v>0</v>
          </cell>
          <cell r="E305">
            <v>45</v>
          </cell>
          <cell r="F305">
            <v>46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</v>
          </cell>
        </row>
        <row r="306">
          <cell r="A306">
            <v>283</v>
          </cell>
          <cell r="B306" t="str">
            <v>East Portland</v>
          </cell>
          <cell r="C306" t="str">
            <v>USA &amp; Canada</v>
          </cell>
          <cell r="D306">
            <v>0</v>
          </cell>
          <cell r="E306">
            <v>71</v>
          </cell>
          <cell r="F306">
            <v>67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-4</v>
          </cell>
        </row>
        <row r="307">
          <cell r="A307">
            <v>284</v>
          </cell>
          <cell r="B307" t="str">
            <v>East Salem</v>
          </cell>
          <cell r="C307" t="str">
            <v>USA &amp; Canada</v>
          </cell>
          <cell r="D307">
            <v>0</v>
          </cell>
          <cell r="E307">
            <v>30</v>
          </cell>
          <cell r="F307">
            <v>30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285</v>
          </cell>
          <cell r="B308" t="str">
            <v>Forest Grove</v>
          </cell>
          <cell r="C308" t="str">
            <v>USA &amp; Canada</v>
          </cell>
          <cell r="D308">
            <v>0</v>
          </cell>
          <cell r="E308">
            <v>91</v>
          </cell>
          <cell r="F308">
            <v>90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-1</v>
          </cell>
        </row>
        <row r="309">
          <cell r="A309">
            <v>286</v>
          </cell>
          <cell r="B309" t="str">
            <v>Gresham</v>
          </cell>
          <cell r="C309" t="str">
            <v>USA &amp; Canada</v>
          </cell>
          <cell r="D309">
            <v>0</v>
          </cell>
          <cell r="E309">
            <v>49</v>
          </cell>
          <cell r="F309">
            <v>51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2</v>
          </cell>
        </row>
        <row r="310">
          <cell r="A310">
            <v>287</v>
          </cell>
          <cell r="B310" t="str">
            <v>Hermiston</v>
          </cell>
          <cell r="C310" t="str">
            <v>USA &amp; Canada</v>
          </cell>
          <cell r="D310">
            <v>0</v>
          </cell>
          <cell r="E310">
            <v>67</v>
          </cell>
          <cell r="F310">
            <v>75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8</v>
          </cell>
        </row>
        <row r="311">
          <cell r="A311">
            <v>288</v>
          </cell>
          <cell r="B311" t="str">
            <v>Hillsboro</v>
          </cell>
          <cell r="C311" t="str">
            <v>USA &amp; Canada</v>
          </cell>
          <cell r="D311">
            <v>0</v>
          </cell>
          <cell r="E311">
            <v>43</v>
          </cell>
          <cell r="F311">
            <v>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4</v>
          </cell>
        </row>
        <row r="312">
          <cell r="A312">
            <v>289</v>
          </cell>
          <cell r="B312" t="str">
            <v>Hood River</v>
          </cell>
          <cell r="C312" t="str">
            <v>USA &amp; Canada</v>
          </cell>
          <cell r="D312">
            <v>0</v>
          </cell>
          <cell r="E312">
            <v>105</v>
          </cell>
          <cell r="F312">
            <v>97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-8</v>
          </cell>
        </row>
        <row r="313">
          <cell r="A313">
            <v>290</v>
          </cell>
          <cell r="B313" t="str">
            <v>Keizer</v>
          </cell>
          <cell r="C313" t="str">
            <v>USA &amp; Canada</v>
          </cell>
          <cell r="D313">
            <v>0</v>
          </cell>
          <cell r="E313">
            <v>69</v>
          </cell>
          <cell r="F313">
            <v>67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-2</v>
          </cell>
        </row>
        <row r="314">
          <cell r="A314">
            <v>291</v>
          </cell>
          <cell r="B314" t="str">
            <v>La Grande</v>
          </cell>
          <cell r="C314" t="str">
            <v>USA &amp; Canada</v>
          </cell>
          <cell r="D314">
            <v>0</v>
          </cell>
          <cell r="E314">
            <v>51</v>
          </cell>
          <cell r="F314">
            <v>48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-3</v>
          </cell>
        </row>
        <row r="315">
          <cell r="A315">
            <v>292</v>
          </cell>
          <cell r="B315" t="str">
            <v>Lake Oswego</v>
          </cell>
          <cell r="C315" t="str">
            <v>USA &amp; Canada</v>
          </cell>
          <cell r="D315">
            <v>0</v>
          </cell>
          <cell r="E315">
            <v>156</v>
          </cell>
          <cell r="F315">
            <v>161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5</v>
          </cell>
        </row>
        <row r="316">
          <cell r="A316">
            <v>293</v>
          </cell>
          <cell r="B316" t="str">
            <v>McMinnville</v>
          </cell>
          <cell r="C316" t="str">
            <v>USA &amp; Canada</v>
          </cell>
          <cell r="D316">
            <v>0</v>
          </cell>
          <cell r="E316">
            <v>51</v>
          </cell>
          <cell r="F316">
            <v>48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-3</v>
          </cell>
        </row>
        <row r="317">
          <cell r="A317">
            <v>294</v>
          </cell>
          <cell r="B317" t="str">
            <v>Milton-Freewater</v>
          </cell>
          <cell r="C317" t="str">
            <v>USA &amp; Canada</v>
          </cell>
          <cell r="D317">
            <v>0</v>
          </cell>
          <cell r="E317">
            <v>24</v>
          </cell>
          <cell r="F317">
            <v>27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3</v>
          </cell>
        </row>
        <row r="318">
          <cell r="A318">
            <v>295</v>
          </cell>
          <cell r="B318" t="str">
            <v>Milwaukie</v>
          </cell>
          <cell r="C318" t="str">
            <v>USA &amp; Canada</v>
          </cell>
          <cell r="D318">
            <v>0</v>
          </cell>
          <cell r="E318">
            <v>50</v>
          </cell>
          <cell r="F318">
            <v>54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4</v>
          </cell>
        </row>
        <row r="319">
          <cell r="A319">
            <v>296</v>
          </cell>
          <cell r="B319" t="str">
            <v>Molalla</v>
          </cell>
          <cell r="C319" t="str">
            <v>USA &amp; Canada</v>
          </cell>
          <cell r="D319">
            <v>0</v>
          </cell>
          <cell r="E319">
            <v>13</v>
          </cell>
          <cell r="F319">
            <v>10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-3</v>
          </cell>
        </row>
        <row r="320">
          <cell r="A320">
            <v>297</v>
          </cell>
          <cell r="B320" t="str">
            <v>Monmouth-Independence</v>
          </cell>
          <cell r="C320" t="str">
            <v>USA &amp; Canada</v>
          </cell>
          <cell r="D320">
            <v>0</v>
          </cell>
          <cell r="E320">
            <v>25</v>
          </cell>
          <cell r="F320">
            <v>25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298</v>
          </cell>
          <cell r="B321" t="str">
            <v>Newberg</v>
          </cell>
          <cell r="C321" t="str">
            <v>USA &amp; Canada</v>
          </cell>
          <cell r="D321">
            <v>0</v>
          </cell>
          <cell r="E321">
            <v>63</v>
          </cell>
          <cell r="F321">
            <v>63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299</v>
          </cell>
          <cell r="B322" t="str">
            <v>Northeast Portland</v>
          </cell>
          <cell r="C322" t="str">
            <v>USA &amp; Canada</v>
          </cell>
          <cell r="D322">
            <v>0</v>
          </cell>
          <cell r="E322">
            <v>7</v>
          </cell>
          <cell r="F322">
            <v>10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</v>
          </cell>
        </row>
        <row r="323">
          <cell r="A323">
            <v>301</v>
          </cell>
          <cell r="B323" t="str">
            <v>Oregon City</v>
          </cell>
          <cell r="C323" t="str">
            <v>USA &amp; Canada</v>
          </cell>
          <cell r="D323">
            <v>0</v>
          </cell>
          <cell r="E323">
            <v>54</v>
          </cell>
          <cell r="F323">
            <v>52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-2</v>
          </cell>
        </row>
        <row r="324">
          <cell r="A324">
            <v>302</v>
          </cell>
          <cell r="B324" t="str">
            <v>Pendleton</v>
          </cell>
          <cell r="C324" t="str">
            <v>USA &amp; Canada</v>
          </cell>
          <cell r="D324">
            <v>0</v>
          </cell>
          <cell r="E324">
            <v>114</v>
          </cell>
          <cell r="F324">
            <v>105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-9</v>
          </cell>
        </row>
        <row r="325">
          <cell r="A325">
            <v>303</v>
          </cell>
          <cell r="B325" t="str">
            <v>Portland</v>
          </cell>
          <cell r="C325" t="str">
            <v>USA &amp; Canada</v>
          </cell>
          <cell r="D325">
            <v>0</v>
          </cell>
          <cell r="E325">
            <v>200</v>
          </cell>
          <cell r="F325">
            <v>205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5</v>
          </cell>
        </row>
        <row r="326">
          <cell r="A326">
            <v>304</v>
          </cell>
          <cell r="B326" t="str">
            <v>Portland Pearl</v>
          </cell>
          <cell r="C326" t="str">
            <v>USA &amp; Canada</v>
          </cell>
          <cell r="D326">
            <v>0</v>
          </cell>
          <cell r="E326">
            <v>74</v>
          </cell>
          <cell r="F326">
            <v>77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</v>
          </cell>
        </row>
        <row r="327">
          <cell r="A327">
            <v>306</v>
          </cell>
          <cell r="B327" t="str">
            <v>Salem</v>
          </cell>
          <cell r="C327" t="str">
            <v>USA &amp; Canada</v>
          </cell>
          <cell r="D327">
            <v>0</v>
          </cell>
          <cell r="E327">
            <v>172</v>
          </cell>
          <cell r="F327">
            <v>178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6</v>
          </cell>
        </row>
        <row r="328">
          <cell r="A328">
            <v>307</v>
          </cell>
          <cell r="B328" t="str">
            <v>Seaside</v>
          </cell>
          <cell r="C328" t="str">
            <v>USA &amp; Canada</v>
          </cell>
          <cell r="D328">
            <v>0</v>
          </cell>
          <cell r="E328">
            <v>44</v>
          </cell>
          <cell r="F328">
            <v>47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</v>
          </cell>
        </row>
        <row r="329">
          <cell r="A329">
            <v>308</v>
          </cell>
          <cell r="B329" t="str">
            <v>Sheridan</v>
          </cell>
          <cell r="C329" t="str">
            <v>USA &amp; Canada</v>
          </cell>
          <cell r="D329">
            <v>0</v>
          </cell>
          <cell r="E329">
            <v>13</v>
          </cell>
          <cell r="F329">
            <v>14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</row>
        <row r="330">
          <cell r="A330">
            <v>309</v>
          </cell>
          <cell r="B330" t="str">
            <v>Silverton</v>
          </cell>
          <cell r="C330" t="str">
            <v>USA &amp; Canada</v>
          </cell>
          <cell r="D330">
            <v>0</v>
          </cell>
          <cell r="E330">
            <v>53</v>
          </cell>
          <cell r="F330">
            <v>53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310</v>
          </cell>
          <cell r="B331" t="str">
            <v>Southeast Portland</v>
          </cell>
          <cell r="C331" t="str">
            <v>USA &amp; Canada</v>
          </cell>
          <cell r="D331">
            <v>0</v>
          </cell>
          <cell r="E331">
            <v>17</v>
          </cell>
          <cell r="F331">
            <v>15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-2</v>
          </cell>
        </row>
        <row r="332">
          <cell r="A332">
            <v>311</v>
          </cell>
          <cell r="B332" t="str">
            <v>South Salem</v>
          </cell>
          <cell r="C332" t="str">
            <v>USA &amp; Canada</v>
          </cell>
          <cell r="D332">
            <v>0</v>
          </cell>
          <cell r="E332">
            <v>27</v>
          </cell>
          <cell r="F332">
            <v>27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313</v>
          </cell>
          <cell r="B333" t="str">
            <v>Stayton Area</v>
          </cell>
          <cell r="C333" t="str">
            <v>USA &amp; Canada</v>
          </cell>
          <cell r="D333">
            <v>0</v>
          </cell>
          <cell r="E333">
            <v>44</v>
          </cell>
          <cell r="F333">
            <v>38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-6</v>
          </cell>
        </row>
        <row r="334">
          <cell r="A334">
            <v>314</v>
          </cell>
          <cell r="B334" t="str">
            <v>The Dalles</v>
          </cell>
          <cell r="C334" t="str">
            <v>USA &amp; Canada</v>
          </cell>
          <cell r="D334">
            <v>0</v>
          </cell>
          <cell r="E334">
            <v>32</v>
          </cell>
          <cell r="F334">
            <v>33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</v>
          </cell>
        </row>
        <row r="335">
          <cell r="A335">
            <v>315</v>
          </cell>
          <cell r="B335" t="str">
            <v>Tigard</v>
          </cell>
          <cell r="C335" t="str">
            <v>USA &amp; Canada</v>
          </cell>
          <cell r="D335">
            <v>0</v>
          </cell>
          <cell r="E335">
            <v>50</v>
          </cell>
          <cell r="F335">
            <v>49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-1</v>
          </cell>
        </row>
        <row r="336">
          <cell r="A336">
            <v>316</v>
          </cell>
          <cell r="B336" t="str">
            <v>Tualatin</v>
          </cell>
          <cell r="C336" t="str">
            <v>USA &amp; Canada</v>
          </cell>
          <cell r="D336">
            <v>0</v>
          </cell>
          <cell r="E336">
            <v>50</v>
          </cell>
          <cell r="F336">
            <v>49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-1</v>
          </cell>
        </row>
        <row r="337">
          <cell r="A337">
            <v>317</v>
          </cell>
          <cell r="B337" t="str">
            <v>Wallowa County</v>
          </cell>
          <cell r="C337" t="str">
            <v>USA &amp; Canada</v>
          </cell>
          <cell r="D337">
            <v>0</v>
          </cell>
          <cell r="E337">
            <v>40</v>
          </cell>
          <cell r="F337">
            <v>42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</v>
          </cell>
        </row>
        <row r="338">
          <cell r="A338">
            <v>318</v>
          </cell>
          <cell r="B338" t="str">
            <v>West Salem</v>
          </cell>
          <cell r="C338" t="str">
            <v>USA &amp; Canada</v>
          </cell>
          <cell r="D338">
            <v>0</v>
          </cell>
          <cell r="E338">
            <v>43</v>
          </cell>
          <cell r="F338">
            <v>45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319</v>
          </cell>
          <cell r="B339" t="str">
            <v>Wilsonville</v>
          </cell>
          <cell r="C339" t="str">
            <v>USA &amp; Canada</v>
          </cell>
          <cell r="D339">
            <v>0</v>
          </cell>
          <cell r="E339">
            <v>33</v>
          </cell>
          <cell r="F339">
            <v>34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</v>
          </cell>
        </row>
        <row r="340">
          <cell r="A340">
            <v>320</v>
          </cell>
          <cell r="B340" t="str">
            <v>Woodburn</v>
          </cell>
          <cell r="C340" t="str">
            <v>USA &amp; Canada</v>
          </cell>
          <cell r="D340">
            <v>0</v>
          </cell>
          <cell r="E340">
            <v>46</v>
          </cell>
          <cell r="F340">
            <v>46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321</v>
          </cell>
          <cell r="B341" t="str">
            <v>Greater Clark County (Vancouver)</v>
          </cell>
          <cell r="C341" t="str">
            <v>USA &amp; Canada</v>
          </cell>
          <cell r="D341">
            <v>0</v>
          </cell>
          <cell r="E341">
            <v>75</v>
          </cell>
          <cell r="F341">
            <v>70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-5</v>
          </cell>
        </row>
        <row r="342">
          <cell r="A342">
            <v>322</v>
          </cell>
          <cell r="B342" t="str">
            <v>Vancouver</v>
          </cell>
          <cell r="C342" t="str">
            <v>USA &amp; Canada</v>
          </cell>
          <cell r="D342">
            <v>0</v>
          </cell>
          <cell r="E342">
            <v>129</v>
          </cell>
          <cell r="F342">
            <v>134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5</v>
          </cell>
        </row>
        <row r="343">
          <cell r="A343">
            <v>323</v>
          </cell>
          <cell r="B343" t="str">
            <v>White Salmon-Bingen</v>
          </cell>
          <cell r="C343" t="str">
            <v>USA &amp; Canada</v>
          </cell>
          <cell r="D343">
            <v>0</v>
          </cell>
          <cell r="E343">
            <v>38</v>
          </cell>
          <cell r="F343">
            <v>38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21557</v>
          </cell>
          <cell r="B344" t="str">
            <v>Vancouver Sunrise</v>
          </cell>
          <cell r="C344" t="str">
            <v>USA &amp; Canada</v>
          </cell>
          <cell r="D344">
            <v>0</v>
          </cell>
          <cell r="E344">
            <v>27</v>
          </cell>
          <cell r="F344">
            <v>26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-1</v>
          </cell>
        </row>
        <row r="345">
          <cell r="A345">
            <v>22490</v>
          </cell>
          <cell r="B345" t="str">
            <v>Gladstone-Oak Lodge</v>
          </cell>
          <cell r="C345" t="str">
            <v>USA &amp; Canada</v>
          </cell>
          <cell r="D345">
            <v>0</v>
          </cell>
          <cell r="E345">
            <v>19</v>
          </cell>
          <cell r="F345">
            <v>20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</v>
          </cell>
        </row>
        <row r="346">
          <cell r="A346">
            <v>23610</v>
          </cell>
          <cell r="B346" t="str">
            <v>Central East Portland</v>
          </cell>
          <cell r="C346" t="str">
            <v>USA &amp; Canada</v>
          </cell>
          <cell r="D346">
            <v>0</v>
          </cell>
          <cell r="E346">
            <v>30</v>
          </cell>
          <cell r="F346">
            <v>31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</v>
          </cell>
        </row>
        <row r="347">
          <cell r="A347">
            <v>24273</v>
          </cell>
          <cell r="B347" t="str">
            <v>McMinnville-Sunrise</v>
          </cell>
          <cell r="C347" t="str">
            <v>USA &amp; Canada</v>
          </cell>
          <cell r="D347">
            <v>0</v>
          </cell>
          <cell r="E347">
            <v>24</v>
          </cell>
          <cell r="F347">
            <v>27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3</v>
          </cell>
        </row>
        <row r="348">
          <cell r="A348">
            <v>24623</v>
          </cell>
          <cell r="B348" t="str">
            <v>Kruse Way (Lake Oswego)</v>
          </cell>
          <cell r="C348" t="str">
            <v>USA &amp; Canada</v>
          </cell>
          <cell r="D348">
            <v>0</v>
          </cell>
          <cell r="E348">
            <v>38</v>
          </cell>
          <cell r="F348">
            <v>36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-2</v>
          </cell>
        </row>
        <row r="349">
          <cell r="A349">
            <v>24624</v>
          </cell>
          <cell r="B349" t="str">
            <v>Salem Sunrise</v>
          </cell>
          <cell r="C349" t="str">
            <v>USA &amp; Canada</v>
          </cell>
          <cell r="D349">
            <v>0</v>
          </cell>
          <cell r="E349">
            <v>19</v>
          </cell>
          <cell r="F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-3</v>
          </cell>
        </row>
        <row r="350">
          <cell r="A350">
            <v>26378</v>
          </cell>
          <cell r="B350" t="str">
            <v>La Grande Sunrise</v>
          </cell>
          <cell r="C350" t="str">
            <v>USA &amp; Canada</v>
          </cell>
          <cell r="D350">
            <v>0</v>
          </cell>
          <cell r="E350">
            <v>16</v>
          </cell>
          <cell r="F350">
            <v>16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26675</v>
          </cell>
          <cell r="B351" t="str">
            <v>Tillamook</v>
          </cell>
          <cell r="C351" t="str">
            <v>USA &amp; Canada</v>
          </cell>
          <cell r="D351">
            <v>0</v>
          </cell>
          <cell r="E351">
            <v>19</v>
          </cell>
          <cell r="F351">
            <v>27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8</v>
          </cell>
        </row>
        <row r="352">
          <cell r="A352">
            <v>28330</v>
          </cell>
          <cell r="B352" t="str">
            <v>Forest Grove Daybreak</v>
          </cell>
          <cell r="C352" t="str">
            <v>USA &amp; Canada</v>
          </cell>
          <cell r="D352">
            <v>0</v>
          </cell>
          <cell r="E352">
            <v>29</v>
          </cell>
          <cell r="F352">
            <v>27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-2</v>
          </cell>
        </row>
        <row r="353">
          <cell r="A353">
            <v>29145</v>
          </cell>
          <cell r="B353" t="str">
            <v>Lewis River (Battle Ground)</v>
          </cell>
          <cell r="C353" t="str">
            <v>USA &amp; Canada</v>
          </cell>
          <cell r="D353">
            <v>0</v>
          </cell>
          <cell r="E353">
            <v>40</v>
          </cell>
          <cell r="F353">
            <v>39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-1</v>
          </cell>
        </row>
        <row r="354">
          <cell r="A354">
            <v>29456</v>
          </cell>
          <cell r="B354" t="str">
            <v>Tigard Breakfast</v>
          </cell>
          <cell r="C354" t="str">
            <v>USA &amp; Canada</v>
          </cell>
          <cell r="D354">
            <v>0</v>
          </cell>
          <cell r="E354">
            <v>32</v>
          </cell>
          <cell r="F354">
            <v>31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-1</v>
          </cell>
        </row>
        <row r="355">
          <cell r="A355">
            <v>29999</v>
          </cell>
          <cell r="B355" t="str">
            <v>Sherwood</v>
          </cell>
          <cell r="C355" t="str">
            <v>USA &amp; Canada</v>
          </cell>
          <cell r="D355">
            <v>0</v>
          </cell>
          <cell r="E355">
            <v>34</v>
          </cell>
          <cell r="F355">
            <v>35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</v>
          </cell>
        </row>
        <row r="356">
          <cell r="A356">
            <v>30400</v>
          </cell>
          <cell r="B356" t="str">
            <v>Portland Metropolitan</v>
          </cell>
          <cell r="C356" t="str">
            <v>USA &amp; Canada</v>
          </cell>
          <cell r="D356">
            <v>0</v>
          </cell>
          <cell r="E356">
            <v>10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30709</v>
          </cell>
          <cell r="B357" t="str">
            <v>Camas-Washougal</v>
          </cell>
          <cell r="C357" t="str">
            <v>USA &amp; Canada</v>
          </cell>
          <cell r="D357">
            <v>0</v>
          </cell>
          <cell r="E357">
            <v>61</v>
          </cell>
          <cell r="F357">
            <v>58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-3</v>
          </cell>
        </row>
        <row r="358">
          <cell r="A358">
            <v>30819</v>
          </cell>
          <cell r="B358" t="str">
            <v>Southwest Pacific County-Peninsula</v>
          </cell>
          <cell r="C358" t="str">
            <v>USA &amp; Canada</v>
          </cell>
          <cell r="D358">
            <v>0</v>
          </cell>
          <cell r="E358">
            <v>23</v>
          </cell>
          <cell r="F358">
            <v>35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12</v>
          </cell>
        </row>
        <row r="359">
          <cell r="A359">
            <v>50873</v>
          </cell>
          <cell r="B359" t="str">
            <v>Newberg Early Birds</v>
          </cell>
          <cell r="C359" t="str">
            <v>USA &amp; Canada</v>
          </cell>
          <cell r="D359">
            <v>0</v>
          </cell>
          <cell r="E359">
            <v>85</v>
          </cell>
          <cell r="F359">
            <v>86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</v>
          </cell>
        </row>
        <row r="360">
          <cell r="A360">
            <v>51080</v>
          </cell>
          <cell r="B360" t="str">
            <v>Salem-Creekside</v>
          </cell>
          <cell r="C360" t="str">
            <v>USA &amp; Canada</v>
          </cell>
          <cell r="D360">
            <v>0</v>
          </cell>
          <cell r="E360">
            <v>16</v>
          </cell>
          <cell r="F360">
            <v>14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-2</v>
          </cell>
        </row>
        <row r="361">
          <cell r="A361">
            <v>58599</v>
          </cell>
          <cell r="B361" t="str">
            <v>North Clackamas Sunrise</v>
          </cell>
          <cell r="C361" t="str">
            <v>USA &amp; Canada</v>
          </cell>
          <cell r="D361">
            <v>0</v>
          </cell>
          <cell r="E361">
            <v>30</v>
          </cell>
          <cell r="F361">
            <v>33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3</v>
          </cell>
        </row>
        <row r="362">
          <cell r="A362">
            <v>65915</v>
          </cell>
          <cell r="B362" t="str">
            <v>Salem Sunset</v>
          </cell>
          <cell r="C362" t="str">
            <v>USA &amp; Canada</v>
          </cell>
          <cell r="D362">
            <v>0</v>
          </cell>
          <cell r="E362">
            <v>9</v>
          </cell>
          <cell r="F362">
            <v>0</v>
          </cell>
          <cell r="G362">
            <v>0</v>
          </cell>
          <cell r="H362" t="str">
            <v xml:space="preserve"> Club Resignation/Disband</v>
          </cell>
          <cell r="I362">
            <v>0</v>
          </cell>
          <cell r="J362" t="str">
            <v>30-Jul-2019</v>
          </cell>
          <cell r="K362">
            <v>-9</v>
          </cell>
        </row>
        <row r="363">
          <cell r="A363">
            <v>72015</v>
          </cell>
          <cell r="B363" t="str">
            <v>West Linn</v>
          </cell>
          <cell r="C363" t="str">
            <v>USA &amp; Canada</v>
          </cell>
          <cell r="D363">
            <v>0</v>
          </cell>
          <cell r="E363">
            <v>35</v>
          </cell>
          <cell r="F363">
            <v>34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-1</v>
          </cell>
        </row>
        <row r="364">
          <cell r="A364">
            <v>73760</v>
          </cell>
          <cell r="B364" t="str">
            <v>West Columbia Gorge</v>
          </cell>
          <cell r="C364" t="str">
            <v>USA &amp; Canada</v>
          </cell>
          <cell r="D364">
            <v>0</v>
          </cell>
          <cell r="E364">
            <v>12</v>
          </cell>
          <cell r="F364">
            <v>12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82935</v>
          </cell>
          <cell r="B365" t="str">
            <v>Vancouver Metro Sunset</v>
          </cell>
          <cell r="C365" t="str">
            <v>USA &amp; Canada</v>
          </cell>
          <cell r="D365">
            <v>0</v>
          </cell>
          <cell r="E365">
            <v>18</v>
          </cell>
          <cell r="F365">
            <v>17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-1</v>
          </cell>
        </row>
        <row r="366">
          <cell r="A366">
            <v>83344</v>
          </cell>
          <cell r="B366" t="str">
            <v>Battle Ground</v>
          </cell>
          <cell r="C366" t="str">
            <v>USA &amp; Canada</v>
          </cell>
          <cell r="D366">
            <v>0</v>
          </cell>
          <cell r="E366">
            <v>30</v>
          </cell>
          <cell r="F366">
            <v>26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-4</v>
          </cell>
        </row>
        <row r="367">
          <cell r="A367">
            <v>84487</v>
          </cell>
          <cell r="B367" t="str">
            <v>Portland New Generation</v>
          </cell>
          <cell r="C367" t="str">
            <v>USA &amp; Canada</v>
          </cell>
          <cell r="D367">
            <v>0</v>
          </cell>
          <cell r="E367">
            <v>32</v>
          </cell>
          <cell r="F367">
            <v>37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5</v>
          </cell>
        </row>
        <row r="368">
          <cell r="A368">
            <v>88014</v>
          </cell>
          <cell r="B368" t="str">
            <v>Three Creeks Vancouver</v>
          </cell>
          <cell r="C368" t="str">
            <v>USA &amp; Canada</v>
          </cell>
          <cell r="D368">
            <v>0</v>
          </cell>
          <cell r="E368">
            <v>32</v>
          </cell>
          <cell r="F368">
            <v>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-2</v>
          </cell>
        </row>
        <row r="369">
          <cell r="A369" t="str">
            <v>Existing Club Totals</v>
          </cell>
          <cell r="B369">
            <v>0</v>
          </cell>
          <cell r="C369">
            <v>0</v>
          </cell>
          <cell r="D369">
            <v>0</v>
          </cell>
          <cell r="E369">
            <v>3360</v>
          </cell>
          <cell r="F369">
            <v>3375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15</v>
          </cell>
        </row>
        <row r="371">
          <cell r="A371" t="str">
            <v>No New Clubs Chartered Since 1 July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Club ID</v>
          </cell>
          <cell r="B372" t="str">
            <v>Club Name</v>
          </cell>
          <cell r="C372" t="str">
            <v>Region 14 Name</v>
          </cell>
          <cell r="D372">
            <v>0</v>
          </cell>
          <cell r="E372" t="str">
            <v>Member Count @ 1 July</v>
          </cell>
          <cell r="F372" t="str">
            <v>Member Count @ Current</v>
          </cell>
          <cell r="G372">
            <v>0</v>
          </cell>
          <cell r="H372" t="str">
            <v>Termination Reason</v>
          </cell>
          <cell r="I372">
            <v>0</v>
          </cell>
          <cell r="J372" t="str">
            <v>Termination Date</v>
          </cell>
          <cell r="K372" t="str">
            <v>Net Change from 1 July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New Club Totals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 t="str">
            <v>Member at 1 July</v>
          </cell>
          <cell r="E376">
            <v>0</v>
          </cell>
          <cell r="F376">
            <v>0</v>
          </cell>
          <cell r="G376" t="str">
            <v>Member @ Current</v>
          </cell>
          <cell r="H376">
            <v>0</v>
          </cell>
          <cell r="I376" t="str">
            <v>Net Change from 1 July</v>
          </cell>
          <cell r="J376">
            <v>0</v>
          </cell>
          <cell r="K376">
            <v>0</v>
          </cell>
        </row>
        <row r="377">
          <cell r="A377" t="str">
            <v>Total Performance For District # 5100</v>
          </cell>
          <cell r="B377">
            <v>0</v>
          </cell>
          <cell r="C377">
            <v>0</v>
          </cell>
          <cell r="D377">
            <v>3360</v>
          </cell>
          <cell r="E377">
            <v>0</v>
          </cell>
          <cell r="F377">
            <v>0</v>
          </cell>
          <cell r="G377">
            <v>3375</v>
          </cell>
          <cell r="H377">
            <v>0</v>
          </cell>
          <cell r="I377">
            <v>15</v>
          </cell>
          <cell r="J377">
            <v>0</v>
          </cell>
          <cell r="K377">
            <v>0</v>
          </cell>
        </row>
        <row r="379">
          <cell r="A379" t="str">
            <v>District ID 5110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Club ID</v>
          </cell>
          <cell r="B380" t="str">
            <v>Club Name</v>
          </cell>
          <cell r="C380" t="str">
            <v>Region 14 Name</v>
          </cell>
          <cell r="D380">
            <v>0</v>
          </cell>
          <cell r="E380" t="str">
            <v>Member Count @ 1 July</v>
          </cell>
          <cell r="F380" t="str">
            <v>Member Count @ Current</v>
          </cell>
          <cell r="G380">
            <v>0</v>
          </cell>
          <cell r="H380" t="str">
            <v>Termination Reason</v>
          </cell>
          <cell r="I380">
            <v>0</v>
          </cell>
          <cell r="J380" t="str">
            <v>Termination Date</v>
          </cell>
          <cell r="K380" t="str">
            <v>Net Change from 1 July</v>
          </cell>
        </row>
        <row r="381">
          <cell r="A381">
            <v>324</v>
          </cell>
          <cell r="B381" t="str">
            <v>Montague</v>
          </cell>
          <cell r="C381" t="str">
            <v>USA &amp; Canada</v>
          </cell>
          <cell r="D381">
            <v>0</v>
          </cell>
          <cell r="E381">
            <v>16</v>
          </cell>
          <cell r="F381">
            <v>17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</v>
          </cell>
        </row>
        <row r="382">
          <cell r="A382">
            <v>325</v>
          </cell>
          <cell r="B382" t="str">
            <v>Tulelake</v>
          </cell>
          <cell r="C382" t="str">
            <v>USA &amp; Canada</v>
          </cell>
          <cell r="D382">
            <v>0</v>
          </cell>
          <cell r="E382">
            <v>25</v>
          </cell>
          <cell r="F382">
            <v>25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326</v>
          </cell>
          <cell r="B383" t="str">
            <v>Yreka</v>
          </cell>
          <cell r="C383" t="str">
            <v>USA &amp; Canada</v>
          </cell>
          <cell r="D383">
            <v>0</v>
          </cell>
          <cell r="E383">
            <v>33</v>
          </cell>
          <cell r="F383">
            <v>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-3</v>
          </cell>
        </row>
        <row r="384">
          <cell r="A384">
            <v>327</v>
          </cell>
          <cell r="B384" t="str">
            <v>Albany</v>
          </cell>
          <cell r="C384" t="str">
            <v>USA &amp; Canada</v>
          </cell>
          <cell r="D384">
            <v>0</v>
          </cell>
          <cell r="E384">
            <v>52</v>
          </cell>
          <cell r="F384">
            <v>53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</row>
        <row r="385">
          <cell r="A385">
            <v>328</v>
          </cell>
          <cell r="B385" t="str">
            <v>Ashland</v>
          </cell>
          <cell r="C385" t="str">
            <v>USA &amp; Canada</v>
          </cell>
          <cell r="D385">
            <v>0</v>
          </cell>
          <cell r="E385">
            <v>100</v>
          </cell>
          <cell r="F385">
            <v>104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</row>
        <row r="386">
          <cell r="A386">
            <v>329</v>
          </cell>
          <cell r="B386" t="str">
            <v>Bandon-By-The-Sea</v>
          </cell>
          <cell r="C386" t="str">
            <v>USA &amp; Canada</v>
          </cell>
          <cell r="D386">
            <v>0</v>
          </cell>
          <cell r="E386">
            <v>35</v>
          </cell>
          <cell r="F386">
            <v>39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4</v>
          </cell>
        </row>
        <row r="387">
          <cell r="A387">
            <v>330</v>
          </cell>
          <cell r="B387" t="str">
            <v>Bend</v>
          </cell>
          <cell r="C387" t="str">
            <v>USA &amp; Canada</v>
          </cell>
          <cell r="D387">
            <v>0</v>
          </cell>
          <cell r="E387">
            <v>68</v>
          </cell>
          <cell r="F387">
            <v>69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</v>
          </cell>
        </row>
        <row r="388">
          <cell r="A388">
            <v>331</v>
          </cell>
          <cell r="B388" t="str">
            <v>Brookings-Harbor</v>
          </cell>
          <cell r="C388" t="str">
            <v>USA &amp; Canada</v>
          </cell>
          <cell r="D388">
            <v>0</v>
          </cell>
          <cell r="E388">
            <v>28</v>
          </cell>
          <cell r="F388">
            <v>30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2</v>
          </cell>
        </row>
        <row r="389">
          <cell r="A389">
            <v>333</v>
          </cell>
          <cell r="B389" t="str">
            <v>Central Point</v>
          </cell>
          <cell r="C389" t="str">
            <v>USA &amp; Canada</v>
          </cell>
          <cell r="D389">
            <v>0</v>
          </cell>
          <cell r="E389">
            <v>69</v>
          </cell>
          <cell r="F389">
            <v>70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</v>
          </cell>
        </row>
        <row r="390">
          <cell r="A390">
            <v>334</v>
          </cell>
          <cell r="B390" t="str">
            <v>Coos Bay-North Bend</v>
          </cell>
          <cell r="C390" t="str">
            <v>USA &amp; Canada</v>
          </cell>
          <cell r="D390">
            <v>0</v>
          </cell>
          <cell r="E390">
            <v>104</v>
          </cell>
          <cell r="F390">
            <v>113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9</v>
          </cell>
        </row>
        <row r="391">
          <cell r="A391">
            <v>335</v>
          </cell>
          <cell r="B391" t="str">
            <v>Coquille</v>
          </cell>
          <cell r="C391" t="str">
            <v>USA &amp; Canada</v>
          </cell>
          <cell r="D391">
            <v>0</v>
          </cell>
          <cell r="E391">
            <v>46</v>
          </cell>
          <cell r="F391">
            <v>44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-2</v>
          </cell>
        </row>
        <row r="392">
          <cell r="A392">
            <v>336</v>
          </cell>
          <cell r="B392" t="str">
            <v>Corvallis</v>
          </cell>
          <cell r="C392" t="str">
            <v>USA &amp; Canada</v>
          </cell>
          <cell r="D392">
            <v>0</v>
          </cell>
          <cell r="E392">
            <v>69</v>
          </cell>
          <cell r="F392">
            <v>69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337</v>
          </cell>
          <cell r="B393" t="str">
            <v>Cottage Grove</v>
          </cell>
          <cell r="C393" t="str">
            <v>USA &amp; Canada</v>
          </cell>
          <cell r="D393">
            <v>0</v>
          </cell>
          <cell r="E393">
            <v>51</v>
          </cell>
          <cell r="F393">
            <v>44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-7</v>
          </cell>
        </row>
        <row r="394">
          <cell r="A394">
            <v>338</v>
          </cell>
          <cell r="B394" t="str">
            <v>Eugene</v>
          </cell>
          <cell r="C394" t="str">
            <v>USA &amp; Canada</v>
          </cell>
          <cell r="D394">
            <v>0</v>
          </cell>
          <cell r="E394">
            <v>167</v>
          </cell>
          <cell r="F394">
            <v>154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-13</v>
          </cell>
        </row>
        <row r="395">
          <cell r="A395">
            <v>339</v>
          </cell>
          <cell r="B395" t="str">
            <v>Eugene-Delta</v>
          </cell>
          <cell r="C395" t="str">
            <v>USA &amp; Canada</v>
          </cell>
          <cell r="D395">
            <v>0</v>
          </cell>
          <cell r="E395">
            <v>102</v>
          </cell>
          <cell r="F395">
            <v>96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-6</v>
          </cell>
        </row>
        <row r="396">
          <cell r="A396">
            <v>340</v>
          </cell>
          <cell r="B396" t="str">
            <v>Eugene Emerald Valley</v>
          </cell>
          <cell r="C396" t="str">
            <v>USA &amp; Canada</v>
          </cell>
          <cell r="D396">
            <v>0</v>
          </cell>
          <cell r="E396">
            <v>25</v>
          </cell>
          <cell r="F396">
            <v>25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341</v>
          </cell>
          <cell r="B397" t="str">
            <v>Eugene Southtowne</v>
          </cell>
          <cell r="C397" t="str">
            <v>USA &amp; Canada</v>
          </cell>
          <cell r="D397">
            <v>0</v>
          </cell>
          <cell r="E397">
            <v>90</v>
          </cell>
          <cell r="F397">
            <v>98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8</v>
          </cell>
        </row>
        <row r="398">
          <cell r="A398">
            <v>342</v>
          </cell>
          <cell r="B398" t="str">
            <v>Eugene Metropolitan</v>
          </cell>
          <cell r="C398" t="str">
            <v>USA &amp; Canada</v>
          </cell>
          <cell r="D398">
            <v>0</v>
          </cell>
          <cell r="E398">
            <v>34</v>
          </cell>
          <cell r="F398">
            <v>39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5</v>
          </cell>
        </row>
        <row r="399">
          <cell r="A399">
            <v>343</v>
          </cell>
          <cell r="B399" t="str">
            <v>Florence</v>
          </cell>
          <cell r="C399" t="str">
            <v>USA &amp; Canada</v>
          </cell>
          <cell r="D399">
            <v>0</v>
          </cell>
          <cell r="E399">
            <v>111</v>
          </cell>
          <cell r="F399">
            <v>113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2</v>
          </cell>
        </row>
        <row r="400">
          <cell r="A400">
            <v>344</v>
          </cell>
          <cell r="B400" t="str">
            <v>Gold Beach</v>
          </cell>
          <cell r="C400" t="str">
            <v>USA &amp; Canada</v>
          </cell>
          <cell r="D400">
            <v>0</v>
          </cell>
          <cell r="E400">
            <v>29</v>
          </cell>
          <cell r="F400">
            <v>31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2</v>
          </cell>
        </row>
        <row r="401">
          <cell r="A401">
            <v>345</v>
          </cell>
          <cell r="B401" t="str">
            <v>Grants Pass</v>
          </cell>
          <cell r="C401" t="str">
            <v>USA &amp; Canada</v>
          </cell>
          <cell r="D401">
            <v>0</v>
          </cell>
          <cell r="E401">
            <v>147</v>
          </cell>
          <cell r="F401">
            <v>145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-2</v>
          </cell>
        </row>
        <row r="402">
          <cell r="A402">
            <v>346</v>
          </cell>
          <cell r="B402" t="str">
            <v>Greater Albany</v>
          </cell>
          <cell r="C402" t="str">
            <v>USA &amp; Canada</v>
          </cell>
          <cell r="D402">
            <v>0</v>
          </cell>
          <cell r="E402">
            <v>64</v>
          </cell>
          <cell r="F402">
            <v>60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-4</v>
          </cell>
        </row>
        <row r="403">
          <cell r="A403">
            <v>347</v>
          </cell>
          <cell r="B403" t="str">
            <v>Greater Bend</v>
          </cell>
          <cell r="C403" t="str">
            <v>USA &amp; Canada</v>
          </cell>
          <cell r="D403">
            <v>0</v>
          </cell>
          <cell r="E403">
            <v>112</v>
          </cell>
          <cell r="F403">
            <v>114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</v>
          </cell>
        </row>
        <row r="404">
          <cell r="A404">
            <v>348</v>
          </cell>
          <cell r="B404" t="str">
            <v>Greater Corvallis</v>
          </cell>
          <cell r="C404" t="str">
            <v>USA &amp; Canada</v>
          </cell>
          <cell r="D404">
            <v>0</v>
          </cell>
          <cell r="E404">
            <v>100</v>
          </cell>
          <cell r="F404">
            <v>102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</v>
          </cell>
        </row>
        <row r="405">
          <cell r="A405">
            <v>349</v>
          </cell>
          <cell r="B405" t="str">
            <v>Klamath County</v>
          </cell>
          <cell r="C405" t="str">
            <v>USA &amp; Canada</v>
          </cell>
          <cell r="D405">
            <v>0</v>
          </cell>
          <cell r="E405">
            <v>88</v>
          </cell>
          <cell r="F405">
            <v>87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-1</v>
          </cell>
        </row>
        <row r="406">
          <cell r="A406">
            <v>350</v>
          </cell>
          <cell r="B406" t="str">
            <v>Lakeview</v>
          </cell>
          <cell r="C406" t="str">
            <v>USA &amp; Canada</v>
          </cell>
          <cell r="D406">
            <v>0</v>
          </cell>
          <cell r="E406">
            <v>41</v>
          </cell>
          <cell r="F406">
            <v>40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-1</v>
          </cell>
        </row>
        <row r="407">
          <cell r="A407">
            <v>351</v>
          </cell>
          <cell r="B407" t="str">
            <v>Lebanon</v>
          </cell>
          <cell r="C407" t="str">
            <v>USA &amp; Canada</v>
          </cell>
          <cell r="D407">
            <v>0</v>
          </cell>
          <cell r="E407">
            <v>38</v>
          </cell>
          <cell r="F407">
            <v>39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</v>
          </cell>
        </row>
        <row r="408">
          <cell r="A408">
            <v>352</v>
          </cell>
          <cell r="B408" t="str">
            <v>Lincoln City</v>
          </cell>
          <cell r="C408" t="str">
            <v>USA &amp; Canada</v>
          </cell>
          <cell r="D408">
            <v>0</v>
          </cell>
          <cell r="E408">
            <v>32</v>
          </cell>
          <cell r="F408">
            <v>31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-1</v>
          </cell>
        </row>
        <row r="409">
          <cell r="A409">
            <v>353</v>
          </cell>
          <cell r="B409" t="str">
            <v>Medford</v>
          </cell>
          <cell r="C409" t="str">
            <v>USA &amp; Canada</v>
          </cell>
          <cell r="D409">
            <v>0</v>
          </cell>
          <cell r="E409">
            <v>111</v>
          </cell>
          <cell r="F409">
            <v>108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-3</v>
          </cell>
        </row>
        <row r="410">
          <cell r="A410">
            <v>354</v>
          </cell>
          <cell r="B410" t="str">
            <v>Medford (Rogue)</v>
          </cell>
          <cell r="C410" t="str">
            <v>USA &amp; Canada</v>
          </cell>
          <cell r="D410">
            <v>0</v>
          </cell>
          <cell r="E410">
            <v>144</v>
          </cell>
          <cell r="F410">
            <v>153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9</v>
          </cell>
        </row>
        <row r="411">
          <cell r="A411">
            <v>355</v>
          </cell>
          <cell r="B411" t="str">
            <v>Myrtle Point</v>
          </cell>
          <cell r="C411" t="str">
            <v>USA &amp; Canada</v>
          </cell>
          <cell r="D411">
            <v>0</v>
          </cell>
          <cell r="E411">
            <v>29</v>
          </cell>
          <cell r="F411">
            <v>24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-5</v>
          </cell>
        </row>
        <row r="412">
          <cell r="A412">
            <v>356</v>
          </cell>
          <cell r="B412" t="str">
            <v>Newport</v>
          </cell>
          <cell r="C412" t="str">
            <v>USA &amp; Canada</v>
          </cell>
          <cell r="D412">
            <v>0</v>
          </cell>
          <cell r="E412">
            <v>74</v>
          </cell>
          <cell r="F412">
            <v>68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-6</v>
          </cell>
        </row>
        <row r="413">
          <cell r="A413">
            <v>357</v>
          </cell>
          <cell r="B413" t="str">
            <v>Roseburg After Five</v>
          </cell>
          <cell r="C413" t="str">
            <v>USA &amp; Canada</v>
          </cell>
          <cell r="D413">
            <v>0</v>
          </cell>
          <cell r="E413">
            <v>15</v>
          </cell>
          <cell r="F413">
            <v>16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</row>
        <row r="414">
          <cell r="A414">
            <v>358</v>
          </cell>
          <cell r="B414" t="str">
            <v>Philomath</v>
          </cell>
          <cell r="C414" t="str">
            <v>USA &amp; Canada</v>
          </cell>
          <cell r="D414">
            <v>0</v>
          </cell>
          <cell r="E414">
            <v>20</v>
          </cell>
          <cell r="F414">
            <v>20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359</v>
          </cell>
          <cell r="B415" t="str">
            <v>Port Orford</v>
          </cell>
          <cell r="C415" t="str">
            <v>USA &amp; Canada</v>
          </cell>
          <cell r="D415">
            <v>0</v>
          </cell>
          <cell r="E415">
            <v>41</v>
          </cell>
          <cell r="F415">
            <v>44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3</v>
          </cell>
        </row>
        <row r="416">
          <cell r="A416">
            <v>360</v>
          </cell>
          <cell r="B416" t="str">
            <v>Redmond</v>
          </cell>
          <cell r="C416" t="str">
            <v>USA &amp; Canada</v>
          </cell>
          <cell r="D416">
            <v>0</v>
          </cell>
          <cell r="E416">
            <v>45</v>
          </cell>
          <cell r="F416">
            <v>52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7</v>
          </cell>
        </row>
        <row r="417">
          <cell r="A417">
            <v>361</v>
          </cell>
          <cell r="B417" t="str">
            <v>Reedsport</v>
          </cell>
          <cell r="C417" t="str">
            <v>USA &amp; Canada</v>
          </cell>
          <cell r="D417">
            <v>0</v>
          </cell>
          <cell r="E417">
            <v>19</v>
          </cell>
          <cell r="F417">
            <v>18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-1</v>
          </cell>
        </row>
        <row r="418">
          <cell r="A418">
            <v>362</v>
          </cell>
          <cell r="B418" t="str">
            <v>Roseburg</v>
          </cell>
          <cell r="C418" t="str">
            <v>USA &amp; Canada</v>
          </cell>
          <cell r="D418">
            <v>0</v>
          </cell>
          <cell r="E418">
            <v>58</v>
          </cell>
          <cell r="F418">
            <v>59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</v>
          </cell>
        </row>
        <row r="419">
          <cell r="A419">
            <v>363</v>
          </cell>
          <cell r="B419" t="str">
            <v>Upper Rogue (Eagle Point)</v>
          </cell>
          <cell r="C419" t="str">
            <v>USA &amp; Canada</v>
          </cell>
          <cell r="D419">
            <v>0</v>
          </cell>
          <cell r="E419">
            <v>19</v>
          </cell>
          <cell r="F419">
            <v>19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364</v>
          </cell>
          <cell r="B420" t="str">
            <v>Springfield</v>
          </cell>
          <cell r="C420" t="str">
            <v>USA &amp; Canada</v>
          </cell>
          <cell r="D420">
            <v>0</v>
          </cell>
          <cell r="E420">
            <v>84</v>
          </cell>
          <cell r="F420">
            <v>85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</v>
          </cell>
        </row>
        <row r="421">
          <cell r="A421">
            <v>365</v>
          </cell>
          <cell r="B421" t="str">
            <v>Springfield-Twin Rivers</v>
          </cell>
          <cell r="C421" t="str">
            <v>USA &amp; Canada</v>
          </cell>
          <cell r="D421">
            <v>0</v>
          </cell>
          <cell r="E421">
            <v>36</v>
          </cell>
          <cell r="F421">
            <v>35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-1</v>
          </cell>
        </row>
        <row r="422">
          <cell r="A422">
            <v>366</v>
          </cell>
          <cell r="B422" t="str">
            <v>Sweet Home</v>
          </cell>
          <cell r="C422" t="str">
            <v>USA &amp; Canada</v>
          </cell>
          <cell r="D422">
            <v>0</v>
          </cell>
          <cell r="E422">
            <v>22</v>
          </cell>
          <cell r="F422">
            <v>21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-1</v>
          </cell>
        </row>
        <row r="423">
          <cell r="A423">
            <v>367</v>
          </cell>
          <cell r="B423" t="str">
            <v>Toledo</v>
          </cell>
          <cell r="C423" t="str">
            <v>USA &amp; Canada</v>
          </cell>
          <cell r="D423">
            <v>0</v>
          </cell>
          <cell r="E423">
            <v>7</v>
          </cell>
          <cell r="F423">
            <v>10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3</v>
          </cell>
        </row>
        <row r="424">
          <cell r="A424">
            <v>21628</v>
          </cell>
          <cell r="B424" t="str">
            <v>Crook County</v>
          </cell>
          <cell r="C424" t="str">
            <v>USA &amp; Canada</v>
          </cell>
          <cell r="D424">
            <v>0</v>
          </cell>
          <cell r="E424">
            <v>20</v>
          </cell>
          <cell r="F424">
            <v>25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5</v>
          </cell>
        </row>
        <row r="425">
          <cell r="A425">
            <v>21776</v>
          </cell>
          <cell r="B425" t="str">
            <v>Bear Creek Valley</v>
          </cell>
          <cell r="C425" t="str">
            <v>USA &amp; Canada</v>
          </cell>
          <cell r="D425">
            <v>0</v>
          </cell>
          <cell r="E425">
            <v>23</v>
          </cell>
          <cell r="F425">
            <v>26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3</v>
          </cell>
        </row>
        <row r="426">
          <cell r="A426">
            <v>24382</v>
          </cell>
          <cell r="B426" t="str">
            <v>Jefferson County (Madras)</v>
          </cell>
          <cell r="C426" t="str">
            <v>USA &amp; Canada</v>
          </cell>
          <cell r="D426">
            <v>0</v>
          </cell>
          <cell r="E426">
            <v>49</v>
          </cell>
          <cell r="F426">
            <v>40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-9</v>
          </cell>
        </row>
        <row r="427">
          <cell r="A427">
            <v>24911</v>
          </cell>
          <cell r="B427" t="str">
            <v>Scott Valley (Ft. Jones)</v>
          </cell>
          <cell r="C427" t="str">
            <v>USA &amp; Canada</v>
          </cell>
          <cell r="D427">
            <v>0</v>
          </cell>
          <cell r="E427">
            <v>21</v>
          </cell>
          <cell r="F427">
            <v>20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-1</v>
          </cell>
        </row>
        <row r="428">
          <cell r="A428">
            <v>25677</v>
          </cell>
          <cell r="B428" t="str">
            <v>Roseburg Morning</v>
          </cell>
          <cell r="C428" t="str">
            <v>USA &amp; Canada</v>
          </cell>
          <cell r="D428">
            <v>0</v>
          </cell>
          <cell r="E428">
            <v>19</v>
          </cell>
          <cell r="F428">
            <v>19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26080</v>
          </cell>
          <cell r="B429" t="str">
            <v>Jacksonville-Applegate</v>
          </cell>
          <cell r="C429" t="str">
            <v>USA &amp; Canada</v>
          </cell>
          <cell r="D429">
            <v>0</v>
          </cell>
          <cell r="E429">
            <v>27</v>
          </cell>
          <cell r="F429">
            <v>32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5</v>
          </cell>
        </row>
        <row r="430">
          <cell r="A430">
            <v>26829</v>
          </cell>
          <cell r="B430" t="str">
            <v>Sisters</v>
          </cell>
          <cell r="C430" t="str">
            <v>USA &amp; Canada</v>
          </cell>
          <cell r="D430">
            <v>0</v>
          </cell>
          <cell r="E430">
            <v>22</v>
          </cell>
          <cell r="F430">
            <v>22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27012</v>
          </cell>
          <cell r="B431" t="str">
            <v>Bend-Mt. Bachelor</v>
          </cell>
          <cell r="C431" t="str">
            <v>USA &amp; Canada</v>
          </cell>
          <cell r="D431">
            <v>0</v>
          </cell>
          <cell r="E431">
            <v>76</v>
          </cell>
          <cell r="F431">
            <v>75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-1</v>
          </cell>
        </row>
        <row r="432">
          <cell r="A432">
            <v>28663</v>
          </cell>
          <cell r="B432" t="str">
            <v>Ashland Lithia Springs</v>
          </cell>
          <cell r="C432" t="str">
            <v>USA &amp; Canada</v>
          </cell>
          <cell r="D432">
            <v>0</v>
          </cell>
          <cell r="E432">
            <v>50</v>
          </cell>
          <cell r="F432">
            <v>53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</v>
          </cell>
        </row>
        <row r="433">
          <cell r="A433">
            <v>28725</v>
          </cell>
          <cell r="B433" t="str">
            <v>Rogue Gateway (Grants Pass)</v>
          </cell>
          <cell r="C433" t="str">
            <v>USA &amp; Canada</v>
          </cell>
          <cell r="D433">
            <v>0</v>
          </cell>
          <cell r="E433">
            <v>52</v>
          </cell>
          <cell r="F433">
            <v>53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</row>
        <row r="434">
          <cell r="A434">
            <v>29822</v>
          </cell>
          <cell r="B434" t="str">
            <v>Eugene Airport</v>
          </cell>
          <cell r="C434" t="str">
            <v>USA &amp; Canada</v>
          </cell>
          <cell r="D434">
            <v>0</v>
          </cell>
          <cell r="E434">
            <v>47</v>
          </cell>
          <cell r="F434">
            <v>51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4</v>
          </cell>
        </row>
        <row r="435">
          <cell r="A435">
            <v>30398</v>
          </cell>
          <cell r="B435" t="str">
            <v>Sunriver</v>
          </cell>
          <cell r="C435" t="str">
            <v>USA &amp; Canada</v>
          </cell>
          <cell r="D435">
            <v>0</v>
          </cell>
          <cell r="E435">
            <v>36</v>
          </cell>
          <cell r="F435">
            <v>34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-2</v>
          </cell>
        </row>
        <row r="436">
          <cell r="A436">
            <v>50850</v>
          </cell>
          <cell r="B436" t="str">
            <v>Klamath Basin-Sunrise</v>
          </cell>
          <cell r="C436" t="str">
            <v>USA &amp; Canada</v>
          </cell>
          <cell r="D436">
            <v>0</v>
          </cell>
          <cell r="E436">
            <v>12</v>
          </cell>
          <cell r="F436">
            <v>9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-3</v>
          </cell>
        </row>
        <row r="437">
          <cell r="A437">
            <v>51655</v>
          </cell>
          <cell r="B437" t="str">
            <v>Greater Medford</v>
          </cell>
          <cell r="C437" t="str">
            <v>USA &amp; Canada</v>
          </cell>
          <cell r="D437">
            <v>0</v>
          </cell>
          <cell r="E437">
            <v>23</v>
          </cell>
          <cell r="F437">
            <v>22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-1</v>
          </cell>
        </row>
        <row r="438">
          <cell r="A438">
            <v>51998</v>
          </cell>
          <cell r="B438" t="str">
            <v>Sutherlin</v>
          </cell>
          <cell r="C438" t="str">
            <v>USA &amp; Canada</v>
          </cell>
          <cell r="D438">
            <v>0</v>
          </cell>
          <cell r="E438">
            <v>30</v>
          </cell>
          <cell r="F438">
            <v>30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57418</v>
          </cell>
          <cell r="B439" t="str">
            <v>Bend High Desert</v>
          </cell>
          <cell r="C439" t="str">
            <v>USA &amp; Canada</v>
          </cell>
          <cell r="D439">
            <v>0</v>
          </cell>
          <cell r="E439">
            <v>3</v>
          </cell>
          <cell r="F439">
            <v>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58809</v>
          </cell>
          <cell r="B440" t="str">
            <v>Greater Grants Pass</v>
          </cell>
          <cell r="C440" t="str">
            <v>USA &amp; Canada</v>
          </cell>
          <cell r="D440">
            <v>0</v>
          </cell>
          <cell r="E440">
            <v>39</v>
          </cell>
          <cell r="F440">
            <v>31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-8</v>
          </cell>
        </row>
        <row r="441">
          <cell r="A441">
            <v>73019</v>
          </cell>
          <cell r="B441" t="str">
            <v>Corvallis After 5</v>
          </cell>
          <cell r="C441" t="str">
            <v>USA &amp; Canada</v>
          </cell>
          <cell r="D441">
            <v>0</v>
          </cell>
          <cell r="E441">
            <v>21</v>
          </cell>
          <cell r="F441">
            <v>25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4</v>
          </cell>
        </row>
        <row r="442">
          <cell r="A442">
            <v>77546</v>
          </cell>
          <cell r="B442" t="str">
            <v>Illinois Valley (Cave Junction)</v>
          </cell>
          <cell r="C442" t="str">
            <v>USA &amp; Canada</v>
          </cell>
          <cell r="D442">
            <v>0</v>
          </cell>
          <cell r="E442">
            <v>28</v>
          </cell>
          <cell r="F442">
            <v>28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79211</v>
          </cell>
          <cell r="B443" t="str">
            <v>Fern Ridge (Veneta)</v>
          </cell>
          <cell r="C443" t="str">
            <v>USA &amp; Canada</v>
          </cell>
          <cell r="D443">
            <v>0</v>
          </cell>
          <cell r="E443">
            <v>7</v>
          </cell>
          <cell r="F443">
            <v>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</v>
          </cell>
        </row>
        <row r="444">
          <cell r="A444">
            <v>82215</v>
          </cell>
          <cell r="B444" t="str">
            <v>Rogue Valley After 5 (Medford)</v>
          </cell>
          <cell r="C444" t="str">
            <v>USA &amp; Canada</v>
          </cell>
          <cell r="D444">
            <v>0</v>
          </cell>
          <cell r="E444">
            <v>27</v>
          </cell>
          <cell r="F444">
            <v>24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-3</v>
          </cell>
        </row>
        <row r="445">
          <cell r="A445">
            <v>84960</v>
          </cell>
          <cell r="B445" t="str">
            <v>E-Club of the State of Jefferson (D5110)</v>
          </cell>
          <cell r="C445" t="str">
            <v>USA &amp; Canada</v>
          </cell>
          <cell r="D445">
            <v>0</v>
          </cell>
          <cell r="E445">
            <v>46</v>
          </cell>
          <cell r="F445">
            <v>43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-3</v>
          </cell>
        </row>
        <row r="446">
          <cell r="A446" t="str">
            <v>Existing Club Totals</v>
          </cell>
          <cell r="B446">
            <v>0</v>
          </cell>
          <cell r="C446">
            <v>0</v>
          </cell>
          <cell r="D446">
            <v>0</v>
          </cell>
          <cell r="E446">
            <v>3278</v>
          </cell>
          <cell r="F446">
            <v>3286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8</v>
          </cell>
        </row>
        <row r="448">
          <cell r="A448" t="str">
            <v>No New Clubs Chartered Since 1 July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Club ID</v>
          </cell>
          <cell r="B449" t="str">
            <v>Club Name</v>
          </cell>
          <cell r="C449" t="str">
            <v>Region 14 Name</v>
          </cell>
          <cell r="D449">
            <v>0</v>
          </cell>
          <cell r="E449" t="str">
            <v>Member Count @ 1 July</v>
          </cell>
          <cell r="F449" t="str">
            <v>Member Count @ Current</v>
          </cell>
          <cell r="G449">
            <v>0</v>
          </cell>
          <cell r="H449" t="str">
            <v>Termination Reason</v>
          </cell>
          <cell r="I449">
            <v>0</v>
          </cell>
          <cell r="J449" t="str">
            <v>Termination Date</v>
          </cell>
          <cell r="K449" t="str">
            <v>Net Change from 1 July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New Club Totals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 t="str">
            <v>Member at 1 July</v>
          </cell>
          <cell r="E453">
            <v>0</v>
          </cell>
          <cell r="F453">
            <v>0</v>
          </cell>
          <cell r="G453" t="str">
            <v>Member @ Current</v>
          </cell>
          <cell r="H453">
            <v>0</v>
          </cell>
          <cell r="I453" t="str">
            <v>Net Change from 1 July</v>
          </cell>
          <cell r="J453">
            <v>0</v>
          </cell>
          <cell r="K453">
            <v>0</v>
          </cell>
        </row>
        <row r="454">
          <cell r="A454" t="str">
            <v>Total Performance For District # 5110</v>
          </cell>
          <cell r="B454">
            <v>0</v>
          </cell>
          <cell r="C454">
            <v>0</v>
          </cell>
          <cell r="D454">
            <v>3278</v>
          </cell>
          <cell r="E454">
            <v>0</v>
          </cell>
          <cell r="F454">
            <v>0</v>
          </cell>
          <cell r="G454">
            <v>3286</v>
          </cell>
          <cell r="H454">
            <v>0</v>
          </cell>
          <cell r="I454">
            <v>8</v>
          </cell>
          <cell r="J454">
            <v>0</v>
          </cell>
          <cell r="K454">
            <v>0</v>
          </cell>
        </row>
        <row r="456">
          <cell r="A456" t="str">
            <v>District ID 5130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Club ID</v>
          </cell>
          <cell r="B457" t="str">
            <v>Club Name</v>
          </cell>
          <cell r="C457" t="str">
            <v>Region 14 Name</v>
          </cell>
          <cell r="D457">
            <v>0</v>
          </cell>
          <cell r="E457" t="str">
            <v>Member Count @ 1 July</v>
          </cell>
          <cell r="F457" t="str">
            <v>Member Count @ Current</v>
          </cell>
          <cell r="G457">
            <v>0</v>
          </cell>
          <cell r="H457" t="str">
            <v>Termination Reason</v>
          </cell>
          <cell r="I457">
            <v>0</v>
          </cell>
          <cell r="J457" t="str">
            <v>Termination Date</v>
          </cell>
          <cell r="K457" t="str">
            <v>Net Change from 1 July</v>
          </cell>
        </row>
        <row r="458">
          <cell r="A458">
            <v>369</v>
          </cell>
          <cell r="B458" t="str">
            <v>Arcata</v>
          </cell>
          <cell r="C458" t="str">
            <v>USA &amp; Canada</v>
          </cell>
          <cell r="D458">
            <v>0</v>
          </cell>
          <cell r="E458">
            <v>42</v>
          </cell>
          <cell r="F458">
            <v>42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372</v>
          </cell>
          <cell r="B459" t="str">
            <v>Calistoga</v>
          </cell>
          <cell r="C459" t="str">
            <v>USA &amp; Canada</v>
          </cell>
          <cell r="D459">
            <v>0</v>
          </cell>
          <cell r="E459">
            <v>52</v>
          </cell>
          <cell r="F459">
            <v>50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-2</v>
          </cell>
        </row>
        <row r="460">
          <cell r="A460">
            <v>374</v>
          </cell>
          <cell r="B460" t="str">
            <v>Clear Lake</v>
          </cell>
          <cell r="C460" t="str">
            <v>USA &amp; Canada</v>
          </cell>
          <cell r="D460">
            <v>0</v>
          </cell>
          <cell r="E460">
            <v>53</v>
          </cell>
          <cell r="F460">
            <v>53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375</v>
          </cell>
          <cell r="B461" t="str">
            <v>Cloverdale</v>
          </cell>
          <cell r="C461" t="str">
            <v>USA &amp; Canada</v>
          </cell>
          <cell r="D461">
            <v>0</v>
          </cell>
          <cell r="E461">
            <v>38</v>
          </cell>
          <cell r="F461">
            <v>39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</v>
          </cell>
        </row>
        <row r="462">
          <cell r="A462">
            <v>376</v>
          </cell>
          <cell r="B462" t="str">
            <v>Crescent City</v>
          </cell>
          <cell r="C462" t="str">
            <v>USA &amp; Canada</v>
          </cell>
          <cell r="D462">
            <v>0</v>
          </cell>
          <cell r="E462">
            <v>37</v>
          </cell>
          <cell r="F462">
            <v>35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-2</v>
          </cell>
        </row>
        <row r="463">
          <cell r="A463">
            <v>378</v>
          </cell>
          <cell r="B463" t="str">
            <v>Eureka</v>
          </cell>
          <cell r="C463" t="str">
            <v>USA &amp; Canada</v>
          </cell>
          <cell r="D463">
            <v>0</v>
          </cell>
          <cell r="E463">
            <v>95</v>
          </cell>
          <cell r="F463">
            <v>94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-1</v>
          </cell>
        </row>
        <row r="464">
          <cell r="A464">
            <v>379</v>
          </cell>
          <cell r="B464" t="str">
            <v>Ferndale</v>
          </cell>
          <cell r="C464" t="str">
            <v>USA &amp; Canada</v>
          </cell>
          <cell r="D464">
            <v>0</v>
          </cell>
          <cell r="E464">
            <v>29</v>
          </cell>
          <cell r="F464">
            <v>29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380</v>
          </cell>
          <cell r="B465" t="str">
            <v>Fort Bragg</v>
          </cell>
          <cell r="C465" t="str">
            <v>USA &amp; Canada</v>
          </cell>
          <cell r="D465">
            <v>0</v>
          </cell>
          <cell r="E465">
            <v>55</v>
          </cell>
          <cell r="F465">
            <v>54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</v>
          </cell>
        </row>
        <row r="466">
          <cell r="A466">
            <v>381</v>
          </cell>
          <cell r="B466" t="str">
            <v>Fortuna</v>
          </cell>
          <cell r="C466" t="str">
            <v>USA &amp; Canada</v>
          </cell>
          <cell r="D466">
            <v>0</v>
          </cell>
          <cell r="E466">
            <v>39</v>
          </cell>
          <cell r="F466">
            <v>39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383</v>
          </cell>
          <cell r="B467" t="str">
            <v>Garberville</v>
          </cell>
          <cell r="C467" t="str">
            <v>USA &amp; Canada</v>
          </cell>
          <cell r="D467">
            <v>0</v>
          </cell>
          <cell r="E467">
            <v>29</v>
          </cell>
          <cell r="F467">
            <v>26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-3</v>
          </cell>
        </row>
        <row r="468">
          <cell r="A468">
            <v>384</v>
          </cell>
          <cell r="B468" t="str">
            <v>Russian River (Guerneville)</v>
          </cell>
          <cell r="C468" t="str">
            <v>USA &amp; Canada</v>
          </cell>
          <cell r="D468">
            <v>0</v>
          </cell>
          <cell r="E468">
            <v>16</v>
          </cell>
          <cell r="F468">
            <v>18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386</v>
          </cell>
          <cell r="B469" t="str">
            <v>Healdsburg</v>
          </cell>
          <cell r="C469" t="str">
            <v>USA &amp; Canada</v>
          </cell>
          <cell r="D469">
            <v>0</v>
          </cell>
          <cell r="E469">
            <v>64</v>
          </cell>
          <cell r="F469">
            <v>60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-4</v>
          </cell>
        </row>
        <row r="470">
          <cell r="A470">
            <v>388</v>
          </cell>
          <cell r="B470" t="str">
            <v>Lakeport</v>
          </cell>
          <cell r="C470" t="str">
            <v>USA &amp; Canada</v>
          </cell>
          <cell r="D470">
            <v>0</v>
          </cell>
          <cell r="E470">
            <v>55</v>
          </cell>
          <cell r="F470">
            <v>48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-7</v>
          </cell>
        </row>
        <row r="471">
          <cell r="A471">
            <v>389</v>
          </cell>
          <cell r="B471" t="str">
            <v>Mad River (McKinleyville)</v>
          </cell>
          <cell r="C471" t="str">
            <v>USA &amp; Canada</v>
          </cell>
          <cell r="D471">
            <v>0</v>
          </cell>
          <cell r="E471">
            <v>32</v>
          </cell>
          <cell r="F471">
            <v>35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3</v>
          </cell>
        </row>
        <row r="472">
          <cell r="A472">
            <v>390</v>
          </cell>
          <cell r="B472" t="str">
            <v>Mendocino</v>
          </cell>
          <cell r="C472" t="str">
            <v>USA &amp; Canada</v>
          </cell>
          <cell r="D472">
            <v>0</v>
          </cell>
          <cell r="E472">
            <v>22</v>
          </cell>
          <cell r="F472">
            <v>23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</v>
          </cell>
        </row>
        <row r="473">
          <cell r="A473">
            <v>395</v>
          </cell>
          <cell r="B473" t="str">
            <v>Napa</v>
          </cell>
          <cell r="C473" t="str">
            <v>USA &amp; Canada</v>
          </cell>
          <cell r="D473">
            <v>0</v>
          </cell>
          <cell r="E473">
            <v>80</v>
          </cell>
          <cell r="F473">
            <v>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3</v>
          </cell>
        </row>
        <row r="474">
          <cell r="A474">
            <v>396</v>
          </cell>
          <cell r="B474" t="str">
            <v>North Napa</v>
          </cell>
          <cell r="C474" t="str">
            <v>USA &amp; Canada</v>
          </cell>
          <cell r="D474">
            <v>0</v>
          </cell>
          <cell r="E474">
            <v>39</v>
          </cell>
          <cell r="F474">
            <v>35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-4</v>
          </cell>
        </row>
        <row r="475">
          <cell r="A475">
            <v>399</v>
          </cell>
          <cell r="B475" t="str">
            <v>Petaluma</v>
          </cell>
          <cell r="C475" t="str">
            <v>USA &amp; Canada</v>
          </cell>
          <cell r="D475">
            <v>0</v>
          </cell>
          <cell r="E475">
            <v>72</v>
          </cell>
          <cell r="F475">
            <v>71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-1</v>
          </cell>
        </row>
        <row r="476">
          <cell r="A476">
            <v>400</v>
          </cell>
          <cell r="B476" t="str">
            <v>Petaluma Valley</v>
          </cell>
          <cell r="C476" t="str">
            <v>USA &amp; Canada</v>
          </cell>
          <cell r="D476">
            <v>0</v>
          </cell>
          <cell r="E476">
            <v>38</v>
          </cell>
          <cell r="F476">
            <v>40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2</v>
          </cell>
        </row>
        <row r="477">
          <cell r="A477">
            <v>402</v>
          </cell>
          <cell r="B477" t="str">
            <v>Rohnert Park-Cotati</v>
          </cell>
          <cell r="C477" t="str">
            <v>USA &amp; Canada</v>
          </cell>
          <cell r="D477">
            <v>0</v>
          </cell>
          <cell r="E477">
            <v>39</v>
          </cell>
          <cell r="F477">
            <v>40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</v>
          </cell>
        </row>
        <row r="478">
          <cell r="A478">
            <v>404</v>
          </cell>
          <cell r="B478" t="str">
            <v>Saint Helena</v>
          </cell>
          <cell r="C478" t="str">
            <v>USA &amp; Canada</v>
          </cell>
          <cell r="D478">
            <v>0</v>
          </cell>
          <cell r="E478">
            <v>41</v>
          </cell>
          <cell r="F478">
            <v>35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-6</v>
          </cell>
        </row>
        <row r="479">
          <cell r="A479">
            <v>410</v>
          </cell>
          <cell r="B479" t="str">
            <v>Santa Rosa</v>
          </cell>
          <cell r="C479" t="str">
            <v>USA &amp; Canada</v>
          </cell>
          <cell r="D479">
            <v>0</v>
          </cell>
          <cell r="E479">
            <v>108</v>
          </cell>
          <cell r="F479">
            <v>102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-6</v>
          </cell>
        </row>
        <row r="480">
          <cell r="A480">
            <v>411</v>
          </cell>
          <cell r="B480" t="str">
            <v>Santa Rosa East</v>
          </cell>
          <cell r="C480" t="str">
            <v>USA &amp; Canada</v>
          </cell>
          <cell r="D480">
            <v>0</v>
          </cell>
          <cell r="E480">
            <v>50</v>
          </cell>
          <cell r="F480">
            <v>50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413</v>
          </cell>
          <cell r="B481" t="str">
            <v>Sebastopol</v>
          </cell>
          <cell r="C481" t="str">
            <v>USA &amp; Canada</v>
          </cell>
          <cell r="D481">
            <v>0</v>
          </cell>
          <cell r="E481">
            <v>112</v>
          </cell>
          <cell r="F481">
            <v>110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-2</v>
          </cell>
        </row>
        <row r="482">
          <cell r="A482">
            <v>414</v>
          </cell>
          <cell r="B482" t="str">
            <v>Sonoma Valley</v>
          </cell>
          <cell r="C482" t="str">
            <v>USA &amp; Canada</v>
          </cell>
          <cell r="D482">
            <v>0</v>
          </cell>
          <cell r="E482">
            <v>90</v>
          </cell>
          <cell r="F482">
            <v>87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-3</v>
          </cell>
        </row>
        <row r="483">
          <cell r="A483">
            <v>416</v>
          </cell>
          <cell r="B483" t="str">
            <v>South Ukiah</v>
          </cell>
          <cell r="C483" t="str">
            <v>USA &amp; Canada</v>
          </cell>
          <cell r="D483">
            <v>0</v>
          </cell>
          <cell r="E483">
            <v>38</v>
          </cell>
          <cell r="F483">
            <v>41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3</v>
          </cell>
        </row>
        <row r="484">
          <cell r="A484">
            <v>417</v>
          </cell>
          <cell r="B484" t="str">
            <v>Southwest Eureka</v>
          </cell>
          <cell r="C484" t="str">
            <v>USA &amp; Canada</v>
          </cell>
          <cell r="D484">
            <v>0</v>
          </cell>
          <cell r="E484">
            <v>68</v>
          </cell>
          <cell r="F484">
            <v>66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</v>
          </cell>
        </row>
        <row r="485">
          <cell r="A485">
            <v>420</v>
          </cell>
          <cell r="B485" t="str">
            <v>Ukiah</v>
          </cell>
          <cell r="C485" t="str">
            <v>USA &amp; Canada</v>
          </cell>
          <cell r="D485">
            <v>0</v>
          </cell>
          <cell r="E485">
            <v>35</v>
          </cell>
          <cell r="F485">
            <v>35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421</v>
          </cell>
          <cell r="B486" t="str">
            <v>Santa Rosa West</v>
          </cell>
          <cell r="C486" t="str">
            <v>USA &amp; Canada</v>
          </cell>
          <cell r="D486">
            <v>0</v>
          </cell>
          <cell r="E486">
            <v>48</v>
          </cell>
          <cell r="F486">
            <v>41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-7</v>
          </cell>
        </row>
        <row r="487">
          <cell r="A487">
            <v>422</v>
          </cell>
          <cell r="B487" t="str">
            <v>Willits</v>
          </cell>
          <cell r="C487" t="str">
            <v>USA &amp; Canada</v>
          </cell>
          <cell r="D487">
            <v>0</v>
          </cell>
          <cell r="E487">
            <v>48</v>
          </cell>
          <cell r="F487">
            <v>52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4</v>
          </cell>
        </row>
        <row r="488">
          <cell r="A488">
            <v>22658</v>
          </cell>
          <cell r="B488" t="str">
            <v>Middletown</v>
          </cell>
          <cell r="C488" t="str">
            <v>USA &amp; Canada</v>
          </cell>
          <cell r="D488">
            <v>0</v>
          </cell>
          <cell r="E488">
            <v>31</v>
          </cell>
          <cell r="F488">
            <v>31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23929</v>
          </cell>
          <cell r="B489" t="str">
            <v>Santa Rosa Sunrise</v>
          </cell>
          <cell r="C489" t="str">
            <v>USA &amp; Canada</v>
          </cell>
          <cell r="D489">
            <v>0</v>
          </cell>
          <cell r="E489">
            <v>61</v>
          </cell>
          <cell r="F489">
            <v>62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</v>
          </cell>
        </row>
        <row r="490">
          <cell r="A490">
            <v>24586</v>
          </cell>
          <cell r="B490" t="str">
            <v>Gualala</v>
          </cell>
          <cell r="C490" t="str">
            <v>USA &amp; Canada</v>
          </cell>
          <cell r="D490">
            <v>0</v>
          </cell>
          <cell r="E490">
            <v>22</v>
          </cell>
          <cell r="F490">
            <v>26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4</v>
          </cell>
        </row>
        <row r="491">
          <cell r="A491">
            <v>24931</v>
          </cell>
          <cell r="B491" t="str">
            <v>Windsor</v>
          </cell>
          <cell r="C491" t="str">
            <v>USA &amp; Canada</v>
          </cell>
          <cell r="D491">
            <v>0</v>
          </cell>
          <cell r="E491">
            <v>58</v>
          </cell>
          <cell r="F491">
            <v>53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-5</v>
          </cell>
        </row>
        <row r="492">
          <cell r="A492">
            <v>25600</v>
          </cell>
          <cell r="B492" t="str">
            <v>Old Town Eureka</v>
          </cell>
          <cell r="C492" t="str">
            <v>USA &amp; Canada</v>
          </cell>
          <cell r="D492">
            <v>0</v>
          </cell>
          <cell r="E492">
            <v>33</v>
          </cell>
          <cell r="F492">
            <v>36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3</v>
          </cell>
        </row>
        <row r="493">
          <cell r="A493">
            <v>25647</v>
          </cell>
          <cell r="B493" t="str">
            <v>Napa Sunrise</v>
          </cell>
          <cell r="C493" t="str">
            <v>USA &amp; Canada</v>
          </cell>
          <cell r="D493">
            <v>0</v>
          </cell>
          <cell r="E493">
            <v>95</v>
          </cell>
          <cell r="F493">
            <v>96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</row>
        <row r="494">
          <cell r="A494">
            <v>28536</v>
          </cell>
          <cell r="B494" t="str">
            <v>Arcata Sunrise</v>
          </cell>
          <cell r="C494" t="str">
            <v>USA &amp; Canada</v>
          </cell>
          <cell r="D494">
            <v>0</v>
          </cell>
          <cell r="E494">
            <v>60</v>
          </cell>
          <cell r="F494">
            <v>67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7</v>
          </cell>
        </row>
        <row r="495">
          <cell r="A495">
            <v>30553</v>
          </cell>
          <cell r="B495" t="str">
            <v>Fortuna Sunrise</v>
          </cell>
          <cell r="C495" t="str">
            <v>USA &amp; Canada</v>
          </cell>
          <cell r="D495">
            <v>0</v>
          </cell>
          <cell r="E495">
            <v>34</v>
          </cell>
          <cell r="F495">
            <v>34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30984</v>
          </cell>
          <cell r="B496" t="str">
            <v>Del Norte Sunrise</v>
          </cell>
          <cell r="C496" t="str">
            <v>USA &amp; Canada</v>
          </cell>
          <cell r="D496">
            <v>0</v>
          </cell>
          <cell r="E496">
            <v>32</v>
          </cell>
          <cell r="F496">
            <v>31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-1</v>
          </cell>
        </row>
        <row r="497">
          <cell r="A497">
            <v>31563</v>
          </cell>
          <cell r="B497" t="str">
            <v>Kelseyville Sunrise</v>
          </cell>
          <cell r="C497" t="str">
            <v>USA &amp; Canada</v>
          </cell>
          <cell r="D497">
            <v>0</v>
          </cell>
          <cell r="E497">
            <v>19</v>
          </cell>
          <cell r="F497">
            <v>20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</row>
        <row r="498">
          <cell r="A498">
            <v>50424</v>
          </cell>
          <cell r="B498" t="str">
            <v>Sebastopol Sunrise</v>
          </cell>
          <cell r="C498" t="str">
            <v>USA &amp; Canada</v>
          </cell>
          <cell r="D498">
            <v>0</v>
          </cell>
          <cell r="E498">
            <v>48</v>
          </cell>
          <cell r="F498">
            <v>46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-2</v>
          </cell>
        </row>
        <row r="499">
          <cell r="A499">
            <v>53456</v>
          </cell>
          <cell r="B499" t="str">
            <v>Valley of the Moon (Santa Rosa)</v>
          </cell>
          <cell r="C499" t="str">
            <v>USA &amp; Canada</v>
          </cell>
          <cell r="D499">
            <v>0</v>
          </cell>
          <cell r="E499">
            <v>43</v>
          </cell>
          <cell r="F499">
            <v>45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2</v>
          </cell>
        </row>
        <row r="500">
          <cell r="A500">
            <v>55521</v>
          </cell>
          <cell r="B500" t="str">
            <v>Petaluma Sunrise</v>
          </cell>
          <cell r="C500" t="str">
            <v>USA &amp; Canada</v>
          </cell>
          <cell r="D500">
            <v>0</v>
          </cell>
          <cell r="E500">
            <v>56</v>
          </cell>
          <cell r="F500">
            <v>62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6</v>
          </cell>
        </row>
        <row r="501">
          <cell r="A501">
            <v>76162</v>
          </cell>
          <cell r="B501" t="str">
            <v>Rancho Cotati</v>
          </cell>
          <cell r="C501" t="str">
            <v>USA &amp; Canada</v>
          </cell>
          <cell r="D501">
            <v>0</v>
          </cell>
          <cell r="E501">
            <v>29</v>
          </cell>
          <cell r="F501">
            <v>28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-1</v>
          </cell>
        </row>
        <row r="502">
          <cell r="A502">
            <v>81804</v>
          </cell>
          <cell r="B502" t="str">
            <v>Healdsburg Sunrise</v>
          </cell>
          <cell r="C502" t="str">
            <v>USA &amp; Canada</v>
          </cell>
          <cell r="D502">
            <v>0</v>
          </cell>
          <cell r="E502">
            <v>34</v>
          </cell>
          <cell r="F502">
            <v>36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2</v>
          </cell>
        </row>
        <row r="503">
          <cell r="A503">
            <v>84883</v>
          </cell>
          <cell r="B503" t="str">
            <v>Glen Ellen-Kenwood</v>
          </cell>
          <cell r="C503" t="str">
            <v>USA &amp; Canada</v>
          </cell>
          <cell r="D503">
            <v>0</v>
          </cell>
          <cell r="E503">
            <v>27</v>
          </cell>
          <cell r="F503">
            <v>30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3</v>
          </cell>
        </row>
        <row r="504">
          <cell r="A504">
            <v>89127</v>
          </cell>
          <cell r="B504" t="str">
            <v>Sonoma Sunrise</v>
          </cell>
          <cell r="C504" t="str">
            <v>USA &amp; Canada</v>
          </cell>
          <cell r="D504">
            <v>0</v>
          </cell>
          <cell r="E504">
            <v>28</v>
          </cell>
          <cell r="F504">
            <v>36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8</v>
          </cell>
        </row>
        <row r="505">
          <cell r="A505" t="str">
            <v>Existing Club Totals</v>
          </cell>
          <cell r="B505">
            <v>0</v>
          </cell>
          <cell r="C505">
            <v>0</v>
          </cell>
          <cell r="D505">
            <v>0</v>
          </cell>
          <cell r="E505">
            <v>2274</v>
          </cell>
          <cell r="F505">
            <v>2272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-2</v>
          </cell>
        </row>
        <row r="507">
          <cell r="A507" t="str">
            <v>No New Clubs Chartered Since 1 July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Club ID</v>
          </cell>
          <cell r="B508" t="str">
            <v>Club Name</v>
          </cell>
          <cell r="C508" t="str">
            <v>Region 14 Name</v>
          </cell>
          <cell r="D508">
            <v>0</v>
          </cell>
          <cell r="E508" t="str">
            <v>Member Count @ 1 July</v>
          </cell>
          <cell r="F508" t="str">
            <v>Member Count @ Current</v>
          </cell>
          <cell r="G508">
            <v>0</v>
          </cell>
          <cell r="H508" t="str">
            <v>Termination Reason</v>
          </cell>
          <cell r="I508">
            <v>0</v>
          </cell>
          <cell r="J508" t="str">
            <v>Termination Date</v>
          </cell>
          <cell r="K508" t="str">
            <v>Net Change from 1 July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New Club Totals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 t="str">
            <v>Member at 1 July</v>
          </cell>
          <cell r="E512">
            <v>0</v>
          </cell>
          <cell r="F512">
            <v>0</v>
          </cell>
          <cell r="G512" t="str">
            <v>Member @ Current</v>
          </cell>
          <cell r="H512">
            <v>0</v>
          </cell>
          <cell r="I512" t="str">
            <v>Net Change from 1 July</v>
          </cell>
          <cell r="J512">
            <v>0</v>
          </cell>
          <cell r="K512">
            <v>0</v>
          </cell>
        </row>
        <row r="513">
          <cell r="A513" t="str">
            <v>Total Performance For District # 5130</v>
          </cell>
          <cell r="B513">
            <v>0</v>
          </cell>
          <cell r="C513">
            <v>0</v>
          </cell>
          <cell r="D513">
            <v>2274</v>
          </cell>
          <cell r="E513">
            <v>0</v>
          </cell>
          <cell r="F513">
            <v>0</v>
          </cell>
          <cell r="G513">
            <v>2272</v>
          </cell>
          <cell r="H513">
            <v>0</v>
          </cell>
          <cell r="I513">
            <v>-2</v>
          </cell>
          <cell r="J513">
            <v>0</v>
          </cell>
          <cell r="K513">
            <v>0</v>
          </cell>
        </row>
        <row r="515">
          <cell r="A515" t="str">
            <v>District ID 5150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Club ID</v>
          </cell>
          <cell r="B516" t="str">
            <v>Club Name</v>
          </cell>
          <cell r="C516" t="str">
            <v>Region 14 Name</v>
          </cell>
          <cell r="D516">
            <v>0</v>
          </cell>
          <cell r="E516" t="str">
            <v>Member Count @ 1 July</v>
          </cell>
          <cell r="F516" t="str">
            <v>Member Count @ Current</v>
          </cell>
          <cell r="G516">
            <v>0</v>
          </cell>
          <cell r="H516" t="str">
            <v>Termination Reason</v>
          </cell>
          <cell r="I516">
            <v>0</v>
          </cell>
          <cell r="J516" t="str">
            <v>Termination Date</v>
          </cell>
          <cell r="K516" t="str">
            <v>Net Change from 1 July</v>
          </cell>
        </row>
        <row r="517">
          <cell r="A517">
            <v>370</v>
          </cell>
          <cell r="B517" t="str">
            <v>Belmont &amp; Redwood Shores</v>
          </cell>
          <cell r="C517" t="str">
            <v>USA &amp; Canada</v>
          </cell>
          <cell r="D517">
            <v>0</v>
          </cell>
          <cell r="E517">
            <v>28</v>
          </cell>
          <cell r="F517">
            <v>33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5</v>
          </cell>
        </row>
        <row r="518">
          <cell r="A518">
            <v>371</v>
          </cell>
          <cell r="B518" t="str">
            <v>Burlingame</v>
          </cell>
          <cell r="C518" t="str">
            <v>USA &amp; Canada</v>
          </cell>
          <cell r="D518">
            <v>0</v>
          </cell>
          <cell r="E518">
            <v>70</v>
          </cell>
          <cell r="F518">
            <v>72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</v>
          </cell>
        </row>
        <row r="519">
          <cell r="A519">
            <v>373</v>
          </cell>
          <cell r="B519" t="str">
            <v>Central Marin County</v>
          </cell>
          <cell r="C519" t="str">
            <v>USA &amp; Canada</v>
          </cell>
          <cell r="D519">
            <v>0</v>
          </cell>
          <cell r="E519">
            <v>16</v>
          </cell>
          <cell r="F519">
            <v>14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-2</v>
          </cell>
        </row>
        <row r="520">
          <cell r="A520">
            <v>382</v>
          </cell>
          <cell r="B520" t="str">
            <v>Foster City</v>
          </cell>
          <cell r="C520" t="str">
            <v>USA &amp; Canada</v>
          </cell>
          <cell r="D520">
            <v>0</v>
          </cell>
          <cell r="E520">
            <v>70</v>
          </cell>
          <cell r="F520">
            <v>75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5</v>
          </cell>
        </row>
        <row r="521">
          <cell r="A521">
            <v>385</v>
          </cell>
          <cell r="B521" t="str">
            <v>Half Moon Bay</v>
          </cell>
          <cell r="C521" t="str">
            <v>USA &amp; Canada</v>
          </cell>
          <cell r="D521">
            <v>0</v>
          </cell>
          <cell r="E521">
            <v>34</v>
          </cell>
          <cell r="F521">
            <v>34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387</v>
          </cell>
          <cell r="B522" t="str">
            <v>Ignacio</v>
          </cell>
          <cell r="C522" t="str">
            <v>USA &amp; Canada</v>
          </cell>
          <cell r="D522">
            <v>0</v>
          </cell>
          <cell r="E522">
            <v>48</v>
          </cell>
          <cell r="F522">
            <v>48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391</v>
          </cell>
          <cell r="B523" t="str">
            <v>Menlo Park</v>
          </cell>
          <cell r="C523" t="str">
            <v>USA &amp; Canada</v>
          </cell>
          <cell r="D523">
            <v>0</v>
          </cell>
          <cell r="E523">
            <v>73</v>
          </cell>
          <cell r="F523">
            <v>70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-3</v>
          </cell>
        </row>
        <row r="524">
          <cell r="A524">
            <v>392</v>
          </cell>
          <cell r="B524" t="str">
            <v>Millbrae</v>
          </cell>
          <cell r="C524" t="str">
            <v>USA &amp; Canada</v>
          </cell>
          <cell r="D524">
            <v>0</v>
          </cell>
          <cell r="E524">
            <v>29</v>
          </cell>
          <cell r="F524">
            <v>31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2</v>
          </cell>
        </row>
        <row r="525">
          <cell r="A525">
            <v>393</v>
          </cell>
          <cell r="B525" t="str">
            <v>Mill Valley</v>
          </cell>
          <cell r="C525" t="str">
            <v>USA &amp; Canada</v>
          </cell>
          <cell r="D525">
            <v>0</v>
          </cell>
          <cell r="E525">
            <v>60</v>
          </cell>
          <cell r="F525">
            <v>61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1</v>
          </cell>
        </row>
        <row r="526">
          <cell r="A526">
            <v>394</v>
          </cell>
          <cell r="B526" t="str">
            <v>Mission San Rafael</v>
          </cell>
          <cell r="C526" t="str">
            <v>USA &amp; Canada</v>
          </cell>
          <cell r="D526">
            <v>0</v>
          </cell>
          <cell r="E526">
            <v>40</v>
          </cell>
          <cell r="F526">
            <v>43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3</v>
          </cell>
        </row>
        <row r="527">
          <cell r="A527">
            <v>397</v>
          </cell>
          <cell r="B527" t="str">
            <v>Novato</v>
          </cell>
          <cell r="C527" t="str">
            <v>USA &amp; Canada</v>
          </cell>
          <cell r="D527">
            <v>0</v>
          </cell>
          <cell r="E527">
            <v>95</v>
          </cell>
          <cell r="F527">
            <v>96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1</v>
          </cell>
        </row>
        <row r="528">
          <cell r="A528">
            <v>398</v>
          </cell>
          <cell r="B528" t="str">
            <v>Pacifica</v>
          </cell>
          <cell r="C528" t="str">
            <v>USA &amp; Canada</v>
          </cell>
          <cell r="D528">
            <v>0</v>
          </cell>
          <cell r="E528">
            <v>33</v>
          </cell>
          <cell r="F528">
            <v>33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401</v>
          </cell>
          <cell r="B529" t="str">
            <v>Redwood City</v>
          </cell>
          <cell r="C529" t="str">
            <v>USA &amp; Canada</v>
          </cell>
          <cell r="D529">
            <v>0</v>
          </cell>
          <cell r="E529">
            <v>40</v>
          </cell>
          <cell r="F529">
            <v>40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403</v>
          </cell>
          <cell r="B530" t="str">
            <v>Ross Valley (Fairfax)</v>
          </cell>
          <cell r="C530" t="str">
            <v>USA &amp; Canada</v>
          </cell>
          <cell r="D530">
            <v>0</v>
          </cell>
          <cell r="E530">
            <v>27</v>
          </cell>
          <cell r="F530">
            <v>27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405</v>
          </cell>
          <cell r="B531" t="str">
            <v>San Bruno</v>
          </cell>
          <cell r="C531" t="str">
            <v>USA &amp; Canada</v>
          </cell>
          <cell r="D531">
            <v>0</v>
          </cell>
          <cell r="E531">
            <v>23</v>
          </cell>
          <cell r="F531">
            <v>25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2</v>
          </cell>
        </row>
        <row r="532">
          <cell r="A532">
            <v>406</v>
          </cell>
          <cell r="B532" t="str">
            <v>San Carlos</v>
          </cell>
          <cell r="C532" t="str">
            <v>USA &amp; Canada</v>
          </cell>
          <cell r="D532">
            <v>0</v>
          </cell>
          <cell r="E532">
            <v>38</v>
          </cell>
          <cell r="F532">
            <v>39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1</v>
          </cell>
        </row>
        <row r="533">
          <cell r="A533">
            <v>407</v>
          </cell>
          <cell r="B533" t="str">
            <v>San Francisco</v>
          </cell>
          <cell r="C533" t="str">
            <v>USA &amp; Canada</v>
          </cell>
          <cell r="D533">
            <v>0</v>
          </cell>
          <cell r="E533">
            <v>159</v>
          </cell>
          <cell r="F533">
            <v>161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</v>
          </cell>
        </row>
        <row r="534">
          <cell r="A534">
            <v>408</v>
          </cell>
          <cell r="B534" t="str">
            <v>San Mateo</v>
          </cell>
          <cell r="C534" t="str">
            <v>USA &amp; Canada</v>
          </cell>
          <cell r="D534">
            <v>0</v>
          </cell>
          <cell r="E534">
            <v>150</v>
          </cell>
          <cell r="F534">
            <v>143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-7</v>
          </cell>
        </row>
        <row r="535">
          <cell r="A535">
            <v>409</v>
          </cell>
          <cell r="B535" t="str">
            <v>San Rafael</v>
          </cell>
          <cell r="C535" t="str">
            <v>USA &amp; Canada</v>
          </cell>
          <cell r="D535">
            <v>0</v>
          </cell>
          <cell r="E535">
            <v>69</v>
          </cell>
          <cell r="F535">
            <v>66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-3</v>
          </cell>
        </row>
        <row r="536">
          <cell r="A536">
            <v>412</v>
          </cell>
          <cell r="B536" t="str">
            <v>Sausalito</v>
          </cell>
          <cell r="C536" t="str">
            <v>USA &amp; Canada</v>
          </cell>
          <cell r="D536">
            <v>0</v>
          </cell>
          <cell r="E536">
            <v>49</v>
          </cell>
          <cell r="F536">
            <v>49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415</v>
          </cell>
          <cell r="B537" t="str">
            <v>South San Francisco</v>
          </cell>
          <cell r="C537" t="str">
            <v>USA &amp; Canada</v>
          </cell>
          <cell r="D537">
            <v>0</v>
          </cell>
          <cell r="E537">
            <v>34</v>
          </cell>
          <cell r="F537">
            <v>36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2</v>
          </cell>
        </row>
        <row r="538">
          <cell r="A538">
            <v>418</v>
          </cell>
          <cell r="B538" t="str">
            <v>Terra Linda (San Rafael)</v>
          </cell>
          <cell r="C538" t="str">
            <v>USA &amp; Canada</v>
          </cell>
          <cell r="D538">
            <v>0</v>
          </cell>
          <cell r="E538">
            <v>28</v>
          </cell>
          <cell r="F538">
            <v>27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-1</v>
          </cell>
        </row>
        <row r="539">
          <cell r="A539">
            <v>419</v>
          </cell>
          <cell r="B539" t="str">
            <v>Tiburon-Belvedere</v>
          </cell>
          <cell r="C539" t="str">
            <v>USA &amp; Canada</v>
          </cell>
          <cell r="D539">
            <v>0</v>
          </cell>
          <cell r="E539">
            <v>30</v>
          </cell>
          <cell r="F539">
            <v>26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-4</v>
          </cell>
        </row>
        <row r="540">
          <cell r="A540">
            <v>22173</v>
          </cell>
          <cell r="B540" t="str">
            <v>San Francisco West</v>
          </cell>
          <cell r="C540" t="str">
            <v>USA &amp; Canada</v>
          </cell>
          <cell r="D540">
            <v>0</v>
          </cell>
          <cell r="E540">
            <v>18</v>
          </cell>
          <cell r="F540">
            <v>15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-3</v>
          </cell>
        </row>
        <row r="541">
          <cell r="A541">
            <v>22800</v>
          </cell>
          <cell r="B541" t="str">
            <v>Marin Evening</v>
          </cell>
          <cell r="C541" t="str">
            <v>USA &amp; Canada</v>
          </cell>
          <cell r="D541">
            <v>0</v>
          </cell>
          <cell r="E541">
            <v>16</v>
          </cell>
          <cell r="F541">
            <v>17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</v>
          </cell>
        </row>
        <row r="542">
          <cell r="A542">
            <v>23831</v>
          </cell>
          <cell r="B542" t="str">
            <v>San Mateo Sunrise</v>
          </cell>
          <cell r="C542" t="str">
            <v>USA &amp; Canada</v>
          </cell>
          <cell r="D542">
            <v>0</v>
          </cell>
          <cell r="E542">
            <v>15</v>
          </cell>
          <cell r="F542">
            <v>14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-1</v>
          </cell>
        </row>
        <row r="543">
          <cell r="A543">
            <v>24672</v>
          </cell>
          <cell r="B543" t="str">
            <v>Marin Sunrise</v>
          </cell>
          <cell r="C543" t="str">
            <v>USA &amp; Canada</v>
          </cell>
          <cell r="D543">
            <v>0</v>
          </cell>
          <cell r="E543">
            <v>22</v>
          </cell>
          <cell r="F543">
            <v>20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-2</v>
          </cell>
        </row>
        <row r="544">
          <cell r="A544">
            <v>25203</v>
          </cell>
          <cell r="B544" t="str">
            <v>Peninsula Sunrise(Redwood City/Menlo Park),The</v>
          </cell>
          <cell r="C544" t="str">
            <v>USA &amp; Canada</v>
          </cell>
          <cell r="D544">
            <v>0</v>
          </cell>
          <cell r="E544">
            <v>16</v>
          </cell>
          <cell r="F544">
            <v>16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26790</v>
          </cell>
          <cell r="B545" t="str">
            <v>San Francisco-Greater Mission</v>
          </cell>
          <cell r="C545" t="str">
            <v>USA &amp; Canada</v>
          </cell>
          <cell r="D545">
            <v>0</v>
          </cell>
          <cell r="E545">
            <v>17</v>
          </cell>
          <cell r="F545">
            <v>18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</row>
        <row r="546">
          <cell r="A546">
            <v>27131</v>
          </cell>
          <cell r="B546" t="str">
            <v>Fisherman's Wharf-San Francisco</v>
          </cell>
          <cell r="C546" t="str">
            <v>USA &amp; Canada</v>
          </cell>
          <cell r="D546">
            <v>0</v>
          </cell>
          <cell r="E546">
            <v>16</v>
          </cell>
          <cell r="F546">
            <v>17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1</v>
          </cell>
        </row>
        <row r="547">
          <cell r="A547">
            <v>28180</v>
          </cell>
          <cell r="B547" t="str">
            <v>Tiburon Sunset</v>
          </cell>
          <cell r="C547" t="str">
            <v>USA &amp; Canada</v>
          </cell>
          <cell r="D547">
            <v>0</v>
          </cell>
          <cell r="E547">
            <v>36</v>
          </cell>
          <cell r="F547">
            <v>32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-4</v>
          </cell>
        </row>
        <row r="548">
          <cell r="A548">
            <v>30121</v>
          </cell>
          <cell r="B548" t="str">
            <v>Novato Sunrise</v>
          </cell>
          <cell r="C548" t="str">
            <v>USA &amp; Canada</v>
          </cell>
          <cell r="D548">
            <v>0</v>
          </cell>
          <cell r="E548">
            <v>68</v>
          </cell>
          <cell r="F548">
            <v>69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1</v>
          </cell>
        </row>
        <row r="549">
          <cell r="A549">
            <v>31433</v>
          </cell>
          <cell r="B549" t="str">
            <v>Woodside/Portola Valley</v>
          </cell>
          <cell r="C549" t="str">
            <v>USA &amp; Canada</v>
          </cell>
          <cell r="D549">
            <v>0</v>
          </cell>
          <cell r="E549">
            <v>21</v>
          </cell>
          <cell r="F549">
            <v>24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3</v>
          </cell>
        </row>
        <row r="550">
          <cell r="A550">
            <v>53075</v>
          </cell>
          <cell r="B550" t="str">
            <v>San Francisco Bayview</v>
          </cell>
          <cell r="C550" t="str">
            <v>USA &amp; Canada</v>
          </cell>
          <cell r="D550">
            <v>0</v>
          </cell>
          <cell r="E550">
            <v>14</v>
          </cell>
          <cell r="F550">
            <v>14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58184</v>
          </cell>
          <cell r="B551" t="str">
            <v>San Rafael Harbor</v>
          </cell>
          <cell r="C551" t="str">
            <v>USA &amp; Canada</v>
          </cell>
          <cell r="D551">
            <v>0</v>
          </cell>
          <cell r="E551">
            <v>17</v>
          </cell>
          <cell r="F551">
            <v>17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58948</v>
          </cell>
          <cell r="B552" t="str">
            <v>San Francisco International Airport</v>
          </cell>
          <cell r="C552" t="str">
            <v>USA &amp; Canada</v>
          </cell>
          <cell r="D552">
            <v>0</v>
          </cell>
          <cell r="E552">
            <v>21</v>
          </cell>
          <cell r="F552">
            <v>20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-1</v>
          </cell>
        </row>
        <row r="553">
          <cell r="A553">
            <v>69638</v>
          </cell>
          <cell r="B553" t="str">
            <v>West Marin (Point Reyes Station)</v>
          </cell>
          <cell r="C553" t="str">
            <v>USA &amp; Canada</v>
          </cell>
          <cell r="D553">
            <v>0</v>
          </cell>
          <cell r="E553">
            <v>16</v>
          </cell>
          <cell r="F553">
            <v>18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</row>
        <row r="554">
          <cell r="A554">
            <v>79931</v>
          </cell>
          <cell r="B554" t="str">
            <v>San Francisco Chinatown</v>
          </cell>
          <cell r="C554" t="str">
            <v>USA &amp; Canada</v>
          </cell>
          <cell r="D554">
            <v>0</v>
          </cell>
          <cell r="E554">
            <v>41</v>
          </cell>
          <cell r="F554">
            <v>44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3</v>
          </cell>
        </row>
        <row r="555">
          <cell r="A555">
            <v>85061</v>
          </cell>
          <cell r="B555" t="str">
            <v>San Francisco Evening</v>
          </cell>
          <cell r="C555" t="str">
            <v>USA &amp; Canada</v>
          </cell>
          <cell r="D555">
            <v>0</v>
          </cell>
          <cell r="E555">
            <v>27</v>
          </cell>
          <cell r="F555">
            <v>26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-1</v>
          </cell>
        </row>
        <row r="556">
          <cell r="A556">
            <v>85885</v>
          </cell>
          <cell r="B556" t="str">
            <v>San Rafael Evening</v>
          </cell>
          <cell r="C556" t="str">
            <v>USA &amp; Canada</v>
          </cell>
          <cell r="D556">
            <v>0</v>
          </cell>
          <cell r="E556">
            <v>40</v>
          </cell>
          <cell r="F556">
            <v>45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5</v>
          </cell>
        </row>
        <row r="557">
          <cell r="A557">
            <v>87003</v>
          </cell>
          <cell r="B557" t="str">
            <v>Daly City/Colma Evening</v>
          </cell>
          <cell r="C557" t="str">
            <v>USA &amp; Canada</v>
          </cell>
          <cell r="D557">
            <v>0</v>
          </cell>
          <cell r="E557">
            <v>24</v>
          </cell>
          <cell r="F557">
            <v>20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-4</v>
          </cell>
        </row>
        <row r="558">
          <cell r="A558">
            <v>87056</v>
          </cell>
          <cell r="B558" t="str">
            <v>San Francisco SoMa</v>
          </cell>
          <cell r="C558" t="str">
            <v>USA &amp; Canada</v>
          </cell>
          <cell r="D558">
            <v>0</v>
          </cell>
          <cell r="E558">
            <v>36</v>
          </cell>
          <cell r="F558">
            <v>36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89060</v>
          </cell>
          <cell r="B559" t="str">
            <v>San Francisco - Castro</v>
          </cell>
          <cell r="C559" t="str">
            <v>USA &amp; Canada</v>
          </cell>
          <cell r="D559">
            <v>0</v>
          </cell>
          <cell r="E559">
            <v>13</v>
          </cell>
          <cell r="F559">
            <v>10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-3</v>
          </cell>
        </row>
        <row r="560">
          <cell r="A560">
            <v>90058</v>
          </cell>
          <cell r="B560" t="str">
            <v>San Francisco Sunset</v>
          </cell>
          <cell r="C560" t="str">
            <v>USA &amp; Canada</v>
          </cell>
          <cell r="D560">
            <v>0</v>
          </cell>
          <cell r="E560">
            <v>25</v>
          </cell>
          <cell r="F560">
            <v>29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4</v>
          </cell>
        </row>
        <row r="561">
          <cell r="A561">
            <v>90074</v>
          </cell>
          <cell r="B561" t="str">
            <v>Peninsula Starlight-San Mateo County</v>
          </cell>
          <cell r="C561" t="str">
            <v>USA &amp; Canada</v>
          </cell>
          <cell r="D561">
            <v>0</v>
          </cell>
          <cell r="E561">
            <v>22</v>
          </cell>
          <cell r="F561">
            <v>25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3</v>
          </cell>
        </row>
        <row r="562">
          <cell r="A562" t="str">
            <v>Existing Club Totals</v>
          </cell>
          <cell r="B562">
            <v>0</v>
          </cell>
          <cell r="C562">
            <v>0</v>
          </cell>
          <cell r="D562">
            <v>0</v>
          </cell>
          <cell r="E562">
            <v>1784</v>
          </cell>
          <cell r="F562">
            <v>1795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11</v>
          </cell>
        </row>
        <row r="564">
          <cell r="A564" t="str">
            <v>No New Clubs Chartered Since 1 July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Club ID</v>
          </cell>
          <cell r="B565" t="str">
            <v>Club Name</v>
          </cell>
          <cell r="C565" t="str">
            <v>Region 14 Name</v>
          </cell>
          <cell r="D565">
            <v>0</v>
          </cell>
          <cell r="E565" t="str">
            <v>Member Count @ 1 July</v>
          </cell>
          <cell r="F565" t="str">
            <v>Member Count @ Current</v>
          </cell>
          <cell r="G565">
            <v>0</v>
          </cell>
          <cell r="H565" t="str">
            <v>Termination Reason</v>
          </cell>
          <cell r="I565">
            <v>0</v>
          </cell>
          <cell r="J565" t="str">
            <v>Termination Date</v>
          </cell>
          <cell r="K565" t="str">
            <v>Net Change from 1 July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New Club Totals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 t="str">
            <v>Member at 1 July</v>
          </cell>
          <cell r="E569">
            <v>0</v>
          </cell>
          <cell r="F569">
            <v>0</v>
          </cell>
          <cell r="G569" t="str">
            <v>Member @ Current</v>
          </cell>
          <cell r="H569">
            <v>0</v>
          </cell>
          <cell r="I569" t="str">
            <v>Net Change from 1 July</v>
          </cell>
          <cell r="J569">
            <v>0</v>
          </cell>
          <cell r="K569">
            <v>0</v>
          </cell>
        </row>
        <row r="570">
          <cell r="A570" t="str">
            <v>Total Performance For District # 5150</v>
          </cell>
          <cell r="B570">
            <v>0</v>
          </cell>
          <cell r="C570">
            <v>0</v>
          </cell>
          <cell r="D570">
            <v>1784</v>
          </cell>
          <cell r="E570">
            <v>0</v>
          </cell>
          <cell r="F570">
            <v>0</v>
          </cell>
          <cell r="G570">
            <v>1795</v>
          </cell>
          <cell r="H570">
            <v>0</v>
          </cell>
          <cell r="I570">
            <v>11</v>
          </cell>
          <cell r="J570">
            <v>0</v>
          </cell>
          <cell r="K570">
            <v>0</v>
          </cell>
        </row>
        <row r="572">
          <cell r="A572" t="str">
            <v>District ID 5160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Club ID</v>
          </cell>
          <cell r="B573" t="str">
            <v>Club Name</v>
          </cell>
          <cell r="C573" t="str">
            <v>Region 14 Name</v>
          </cell>
          <cell r="D573">
            <v>0</v>
          </cell>
          <cell r="E573" t="str">
            <v>Member Count @ 1 July</v>
          </cell>
          <cell r="F573" t="str">
            <v>Member Count @ Current</v>
          </cell>
          <cell r="G573">
            <v>0</v>
          </cell>
          <cell r="H573" t="str">
            <v>Termination Reason</v>
          </cell>
          <cell r="I573">
            <v>0</v>
          </cell>
          <cell r="J573" t="str">
            <v>Termination Date</v>
          </cell>
          <cell r="K573" t="str">
            <v>Net Change from 1 July</v>
          </cell>
        </row>
        <row r="574">
          <cell r="A574">
            <v>423</v>
          </cell>
          <cell r="B574" t="str">
            <v>Alamo</v>
          </cell>
          <cell r="C574" t="str">
            <v>USA &amp; Canada</v>
          </cell>
          <cell r="D574">
            <v>0</v>
          </cell>
          <cell r="E574">
            <v>38</v>
          </cell>
          <cell r="F574">
            <v>38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424</v>
          </cell>
          <cell r="B575" t="str">
            <v>Albany</v>
          </cell>
          <cell r="C575" t="str">
            <v>USA &amp; Canada</v>
          </cell>
          <cell r="D575">
            <v>0</v>
          </cell>
          <cell r="E575">
            <v>26</v>
          </cell>
          <cell r="F575">
            <v>27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1</v>
          </cell>
        </row>
        <row r="576">
          <cell r="A576">
            <v>425</v>
          </cell>
          <cell r="B576" t="str">
            <v>Anderson</v>
          </cell>
          <cell r="C576" t="str">
            <v>USA &amp; Canada</v>
          </cell>
          <cell r="D576">
            <v>0</v>
          </cell>
          <cell r="E576">
            <v>50</v>
          </cell>
          <cell r="F576">
            <v>48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</v>
          </cell>
        </row>
        <row r="577">
          <cell r="A577">
            <v>426</v>
          </cell>
          <cell r="B577" t="str">
            <v>Antioch</v>
          </cell>
          <cell r="C577" t="str">
            <v>USA &amp; Canada</v>
          </cell>
          <cell r="D577">
            <v>0</v>
          </cell>
          <cell r="E577">
            <v>51</v>
          </cell>
          <cell r="F577">
            <v>45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-6</v>
          </cell>
        </row>
        <row r="578">
          <cell r="A578">
            <v>427</v>
          </cell>
          <cell r="B578" t="str">
            <v>Benicia</v>
          </cell>
          <cell r="C578" t="str">
            <v>USA &amp; Canada</v>
          </cell>
          <cell r="D578">
            <v>0</v>
          </cell>
          <cell r="E578">
            <v>33</v>
          </cell>
          <cell r="F578">
            <v>34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1</v>
          </cell>
        </row>
        <row r="579">
          <cell r="A579">
            <v>428</v>
          </cell>
          <cell r="B579" t="str">
            <v>Berkeley</v>
          </cell>
          <cell r="C579" t="str">
            <v>USA &amp; Canada</v>
          </cell>
          <cell r="D579">
            <v>0</v>
          </cell>
          <cell r="E579">
            <v>118</v>
          </cell>
          <cell r="F579">
            <v>117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-1</v>
          </cell>
        </row>
        <row r="580">
          <cell r="A580">
            <v>429</v>
          </cell>
          <cell r="B580" t="str">
            <v>Brentwood</v>
          </cell>
          <cell r="C580" t="str">
            <v>USA &amp; Canada</v>
          </cell>
          <cell r="D580">
            <v>0</v>
          </cell>
          <cell r="E580">
            <v>97</v>
          </cell>
          <cell r="F580">
            <v>98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</row>
        <row r="581">
          <cell r="A581">
            <v>430</v>
          </cell>
          <cell r="B581" t="str">
            <v>Burney-Fall River</v>
          </cell>
          <cell r="C581" t="str">
            <v>USA &amp; Canada</v>
          </cell>
          <cell r="D581">
            <v>0</v>
          </cell>
          <cell r="E581">
            <v>40</v>
          </cell>
          <cell r="F581">
            <v>41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1</v>
          </cell>
        </row>
        <row r="582">
          <cell r="A582">
            <v>431</v>
          </cell>
          <cell r="B582" t="str">
            <v>Chico</v>
          </cell>
          <cell r="C582" t="str">
            <v>USA &amp; Canada</v>
          </cell>
          <cell r="D582">
            <v>0</v>
          </cell>
          <cell r="E582">
            <v>180</v>
          </cell>
          <cell r="F582">
            <v>181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1</v>
          </cell>
        </row>
        <row r="583">
          <cell r="A583">
            <v>432</v>
          </cell>
          <cell r="B583" t="str">
            <v>Colusa</v>
          </cell>
          <cell r="C583" t="str">
            <v>USA &amp; Canada</v>
          </cell>
          <cell r="D583">
            <v>0</v>
          </cell>
          <cell r="E583">
            <v>58</v>
          </cell>
          <cell r="F583">
            <v>56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-2</v>
          </cell>
        </row>
        <row r="584">
          <cell r="A584">
            <v>433</v>
          </cell>
          <cell r="B584" t="str">
            <v>Concord</v>
          </cell>
          <cell r="C584" t="str">
            <v>USA &amp; Canada</v>
          </cell>
          <cell r="D584">
            <v>0</v>
          </cell>
          <cell r="E584">
            <v>78</v>
          </cell>
          <cell r="F584">
            <v>75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-3</v>
          </cell>
        </row>
        <row r="585">
          <cell r="A585">
            <v>434</v>
          </cell>
          <cell r="B585" t="str">
            <v>Concord-Diablo</v>
          </cell>
          <cell r="C585" t="str">
            <v>USA &amp; Canada</v>
          </cell>
          <cell r="D585">
            <v>0</v>
          </cell>
          <cell r="E585">
            <v>14</v>
          </cell>
          <cell r="F585">
            <v>16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2</v>
          </cell>
        </row>
        <row r="586">
          <cell r="A586">
            <v>435</v>
          </cell>
          <cell r="B586" t="str">
            <v>Corning</v>
          </cell>
          <cell r="C586" t="str">
            <v>USA &amp; Canada</v>
          </cell>
          <cell r="D586">
            <v>0</v>
          </cell>
          <cell r="E586">
            <v>20</v>
          </cell>
          <cell r="F586">
            <v>22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2</v>
          </cell>
        </row>
        <row r="587">
          <cell r="A587">
            <v>436</v>
          </cell>
          <cell r="B587" t="str">
            <v>Danville</v>
          </cell>
          <cell r="C587" t="str">
            <v>USA &amp; Canada</v>
          </cell>
          <cell r="D587">
            <v>0</v>
          </cell>
          <cell r="E587">
            <v>41</v>
          </cell>
          <cell r="F587">
            <v>37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-4</v>
          </cell>
        </row>
        <row r="588">
          <cell r="A588">
            <v>437</v>
          </cell>
          <cell r="B588" t="str">
            <v>Davis</v>
          </cell>
          <cell r="C588" t="str">
            <v>USA &amp; Canada</v>
          </cell>
          <cell r="D588">
            <v>0</v>
          </cell>
          <cell r="E588">
            <v>67</v>
          </cell>
          <cell r="F588">
            <v>73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6</v>
          </cell>
        </row>
        <row r="589">
          <cell r="A589">
            <v>438</v>
          </cell>
          <cell r="B589" t="str">
            <v>Dixon</v>
          </cell>
          <cell r="C589" t="str">
            <v>USA &amp; Canada</v>
          </cell>
          <cell r="D589">
            <v>0</v>
          </cell>
          <cell r="E589">
            <v>50</v>
          </cell>
          <cell r="F589">
            <v>45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</v>
          </cell>
        </row>
        <row r="590">
          <cell r="A590">
            <v>439</v>
          </cell>
          <cell r="B590" t="str">
            <v>Dunsmuir</v>
          </cell>
          <cell r="C590" t="str">
            <v>USA &amp; Canada</v>
          </cell>
          <cell r="D590">
            <v>0</v>
          </cell>
          <cell r="E590">
            <v>17</v>
          </cell>
          <cell r="F590">
            <v>17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440</v>
          </cell>
          <cell r="B591" t="str">
            <v>Durham</v>
          </cell>
          <cell r="C591" t="str">
            <v>USA &amp; Canada</v>
          </cell>
          <cell r="D591">
            <v>0</v>
          </cell>
          <cell r="E591">
            <v>23</v>
          </cell>
          <cell r="F591">
            <v>26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3</v>
          </cell>
        </row>
        <row r="592">
          <cell r="A592">
            <v>441</v>
          </cell>
          <cell r="B592" t="str">
            <v>El Cerrito</v>
          </cell>
          <cell r="C592" t="str">
            <v>USA &amp; Canada</v>
          </cell>
          <cell r="D592">
            <v>0</v>
          </cell>
          <cell r="E592">
            <v>27</v>
          </cell>
          <cell r="F592">
            <v>29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2</v>
          </cell>
        </row>
        <row r="593">
          <cell r="A593">
            <v>442</v>
          </cell>
          <cell r="B593" t="str">
            <v>El Sobrante</v>
          </cell>
          <cell r="C593" t="str">
            <v>USA &amp; Canada</v>
          </cell>
          <cell r="D593">
            <v>0</v>
          </cell>
          <cell r="E593">
            <v>12</v>
          </cell>
          <cell r="F593">
            <v>12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443</v>
          </cell>
          <cell r="B594" t="str">
            <v>Fairfield-Suisun</v>
          </cell>
          <cell r="C594" t="str">
            <v>USA &amp; Canada</v>
          </cell>
          <cell r="D594">
            <v>0</v>
          </cell>
          <cell r="E594">
            <v>66</v>
          </cell>
          <cell r="F594">
            <v>66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444</v>
          </cell>
          <cell r="B595" t="str">
            <v>Hayfork</v>
          </cell>
          <cell r="C595" t="str">
            <v>USA &amp; Canada</v>
          </cell>
          <cell r="D595">
            <v>0</v>
          </cell>
          <cell r="E595">
            <v>17</v>
          </cell>
          <cell r="F595">
            <v>16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-1</v>
          </cell>
        </row>
        <row r="596">
          <cell r="A596">
            <v>445</v>
          </cell>
          <cell r="B596" t="str">
            <v>Lafayette</v>
          </cell>
          <cell r="C596" t="str">
            <v>USA &amp; Canada</v>
          </cell>
          <cell r="D596">
            <v>0</v>
          </cell>
          <cell r="E596">
            <v>75</v>
          </cell>
          <cell r="F596">
            <v>76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1</v>
          </cell>
        </row>
        <row r="597">
          <cell r="A597">
            <v>446</v>
          </cell>
          <cell r="B597" t="str">
            <v>Martinez</v>
          </cell>
          <cell r="C597" t="str">
            <v>USA &amp; Canada</v>
          </cell>
          <cell r="D597">
            <v>0</v>
          </cell>
          <cell r="E597">
            <v>31</v>
          </cell>
          <cell r="F597">
            <v>35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4</v>
          </cell>
        </row>
        <row r="598">
          <cell r="A598">
            <v>447</v>
          </cell>
          <cell r="B598" t="str">
            <v>Moraga</v>
          </cell>
          <cell r="C598" t="str">
            <v>USA &amp; Canada</v>
          </cell>
          <cell r="D598">
            <v>0</v>
          </cell>
          <cell r="E598">
            <v>40</v>
          </cell>
          <cell r="F598">
            <v>43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3</v>
          </cell>
        </row>
        <row r="599">
          <cell r="A599">
            <v>448</v>
          </cell>
          <cell r="B599" t="str">
            <v>Mt. Shasta</v>
          </cell>
          <cell r="C599" t="str">
            <v>USA &amp; Canada</v>
          </cell>
          <cell r="D599">
            <v>0</v>
          </cell>
          <cell r="E599">
            <v>46</v>
          </cell>
          <cell r="F599">
            <v>42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-4</v>
          </cell>
        </row>
        <row r="600">
          <cell r="A600">
            <v>449</v>
          </cell>
          <cell r="B600" t="str">
            <v>Orinda</v>
          </cell>
          <cell r="C600" t="str">
            <v>USA &amp; Canada</v>
          </cell>
          <cell r="D600">
            <v>0</v>
          </cell>
          <cell r="E600">
            <v>34</v>
          </cell>
          <cell r="F600">
            <v>57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23</v>
          </cell>
        </row>
        <row r="601">
          <cell r="A601">
            <v>450</v>
          </cell>
          <cell r="B601" t="str">
            <v>Orland</v>
          </cell>
          <cell r="C601" t="str">
            <v>USA &amp; Canada</v>
          </cell>
          <cell r="D601">
            <v>0</v>
          </cell>
          <cell r="E601">
            <v>23</v>
          </cell>
          <cell r="F601">
            <v>23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451</v>
          </cell>
          <cell r="B602" t="str">
            <v>Paradise</v>
          </cell>
          <cell r="C602" t="str">
            <v>USA &amp; Canada</v>
          </cell>
          <cell r="D602">
            <v>0</v>
          </cell>
          <cell r="E602">
            <v>67</v>
          </cell>
          <cell r="F602">
            <v>55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-12</v>
          </cell>
        </row>
        <row r="603">
          <cell r="A603">
            <v>452</v>
          </cell>
          <cell r="B603" t="str">
            <v>Pinole</v>
          </cell>
          <cell r="C603" t="str">
            <v>USA &amp; Canada</v>
          </cell>
          <cell r="D603">
            <v>0</v>
          </cell>
          <cell r="E603">
            <v>23</v>
          </cell>
          <cell r="F603">
            <v>24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1</v>
          </cell>
        </row>
        <row r="604">
          <cell r="A604">
            <v>453</v>
          </cell>
          <cell r="B604" t="str">
            <v>Pittsburg</v>
          </cell>
          <cell r="C604" t="str">
            <v>USA &amp; Canada</v>
          </cell>
          <cell r="D604">
            <v>0</v>
          </cell>
          <cell r="E604">
            <v>17</v>
          </cell>
          <cell r="F604">
            <v>18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1</v>
          </cell>
        </row>
        <row r="605">
          <cell r="A605">
            <v>454</v>
          </cell>
          <cell r="B605" t="str">
            <v>Pleasant Hill</v>
          </cell>
          <cell r="C605" t="str">
            <v>USA &amp; Canada</v>
          </cell>
          <cell r="D605">
            <v>0</v>
          </cell>
          <cell r="E605">
            <v>54</v>
          </cell>
          <cell r="F605">
            <v>53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-1</v>
          </cell>
        </row>
        <row r="606">
          <cell r="A606">
            <v>455</v>
          </cell>
          <cell r="B606" t="str">
            <v>Red Bluff</v>
          </cell>
          <cell r="C606" t="str">
            <v>USA &amp; Canada</v>
          </cell>
          <cell r="D606">
            <v>0</v>
          </cell>
          <cell r="E606">
            <v>72</v>
          </cell>
          <cell r="F606">
            <v>73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1</v>
          </cell>
        </row>
        <row r="607">
          <cell r="A607">
            <v>456</v>
          </cell>
          <cell r="B607" t="str">
            <v>Redding</v>
          </cell>
          <cell r="C607" t="str">
            <v>USA &amp; Canada</v>
          </cell>
          <cell r="D607">
            <v>0</v>
          </cell>
          <cell r="E607">
            <v>160</v>
          </cell>
          <cell r="F607">
            <v>157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-3</v>
          </cell>
        </row>
        <row r="608">
          <cell r="A608">
            <v>457</v>
          </cell>
          <cell r="B608" t="str">
            <v>Redding East</v>
          </cell>
          <cell r="C608" t="str">
            <v>USA &amp; Canada</v>
          </cell>
          <cell r="D608">
            <v>0</v>
          </cell>
          <cell r="E608">
            <v>89</v>
          </cell>
          <cell r="F608">
            <v>94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</v>
          </cell>
        </row>
        <row r="609">
          <cell r="A609">
            <v>458</v>
          </cell>
          <cell r="B609" t="str">
            <v>Richmond</v>
          </cell>
          <cell r="C609" t="str">
            <v>USA &amp; Canada</v>
          </cell>
          <cell r="D609">
            <v>0</v>
          </cell>
          <cell r="E609">
            <v>56</v>
          </cell>
          <cell r="F609">
            <v>58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2</v>
          </cell>
        </row>
        <row r="610">
          <cell r="A610">
            <v>459</v>
          </cell>
          <cell r="B610" t="str">
            <v>Rio Vista</v>
          </cell>
          <cell r="C610" t="str">
            <v>USA &amp; Canada</v>
          </cell>
          <cell r="D610">
            <v>0</v>
          </cell>
          <cell r="E610">
            <v>35</v>
          </cell>
          <cell r="F610">
            <v>29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-6</v>
          </cell>
        </row>
        <row r="611">
          <cell r="A611">
            <v>461</v>
          </cell>
          <cell r="B611" t="str">
            <v>Rossmoor (Walnut Creek)</v>
          </cell>
          <cell r="C611" t="str">
            <v>USA &amp; Canada</v>
          </cell>
          <cell r="D611">
            <v>0</v>
          </cell>
          <cell r="E611">
            <v>49</v>
          </cell>
          <cell r="F611">
            <v>50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1</v>
          </cell>
        </row>
        <row r="612">
          <cell r="A612">
            <v>462</v>
          </cell>
          <cell r="B612" t="str">
            <v>San Pablo</v>
          </cell>
          <cell r="C612" t="str">
            <v>USA &amp; Canada</v>
          </cell>
          <cell r="D612">
            <v>0</v>
          </cell>
          <cell r="E612">
            <v>25</v>
          </cell>
          <cell r="F612">
            <v>28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A613">
            <v>463</v>
          </cell>
          <cell r="B613" t="str">
            <v>Vacaville</v>
          </cell>
          <cell r="C613" t="str">
            <v>USA &amp; Canada</v>
          </cell>
          <cell r="D613">
            <v>0</v>
          </cell>
          <cell r="E613">
            <v>93</v>
          </cell>
          <cell r="F613">
            <v>91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-2</v>
          </cell>
        </row>
        <row r="614">
          <cell r="A614">
            <v>464</v>
          </cell>
          <cell r="B614" t="str">
            <v>Vallejo</v>
          </cell>
          <cell r="C614" t="str">
            <v>USA &amp; Canada</v>
          </cell>
          <cell r="D614">
            <v>0</v>
          </cell>
          <cell r="E614">
            <v>37</v>
          </cell>
          <cell r="F614">
            <v>37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>
            <v>465</v>
          </cell>
          <cell r="B615" t="str">
            <v>Walnut Creek</v>
          </cell>
          <cell r="C615" t="str">
            <v>USA &amp; Canada</v>
          </cell>
          <cell r="D615">
            <v>0</v>
          </cell>
          <cell r="E615">
            <v>62</v>
          </cell>
          <cell r="F615">
            <v>63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1</v>
          </cell>
        </row>
        <row r="616">
          <cell r="A616">
            <v>466</v>
          </cell>
          <cell r="B616" t="str">
            <v>Weaverville</v>
          </cell>
          <cell r="C616" t="str">
            <v>USA &amp; Canada</v>
          </cell>
          <cell r="D616">
            <v>0</v>
          </cell>
          <cell r="E616">
            <v>17</v>
          </cell>
          <cell r="F616">
            <v>18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</v>
          </cell>
        </row>
        <row r="617">
          <cell r="A617">
            <v>467</v>
          </cell>
          <cell r="B617" t="str">
            <v>Weed</v>
          </cell>
          <cell r="C617" t="str">
            <v>USA &amp; Canada</v>
          </cell>
          <cell r="D617">
            <v>0</v>
          </cell>
          <cell r="E617">
            <v>22</v>
          </cell>
          <cell r="F617">
            <v>26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4</v>
          </cell>
        </row>
        <row r="618">
          <cell r="A618">
            <v>468</v>
          </cell>
          <cell r="B618" t="str">
            <v>Willows</v>
          </cell>
          <cell r="C618" t="str">
            <v>USA &amp; Canada</v>
          </cell>
          <cell r="D618">
            <v>0</v>
          </cell>
          <cell r="E618">
            <v>20</v>
          </cell>
          <cell r="F618">
            <v>20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469</v>
          </cell>
          <cell r="B619" t="str">
            <v>Winters</v>
          </cell>
          <cell r="C619" t="str">
            <v>USA &amp; Canada</v>
          </cell>
          <cell r="D619">
            <v>0</v>
          </cell>
          <cell r="E619">
            <v>33</v>
          </cell>
          <cell r="F619">
            <v>33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>
            <v>470</v>
          </cell>
          <cell r="B620" t="str">
            <v>Woodland</v>
          </cell>
          <cell r="C620" t="str">
            <v>USA &amp; Canada</v>
          </cell>
          <cell r="D620">
            <v>0</v>
          </cell>
          <cell r="E620">
            <v>60</v>
          </cell>
          <cell r="F620">
            <v>62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2</v>
          </cell>
        </row>
        <row r="621">
          <cell r="A621">
            <v>21420</v>
          </cell>
          <cell r="B621" t="str">
            <v>San Ramon</v>
          </cell>
          <cell r="C621" t="str">
            <v>USA &amp; Canada</v>
          </cell>
          <cell r="D621">
            <v>0</v>
          </cell>
          <cell r="E621">
            <v>60</v>
          </cell>
          <cell r="F621">
            <v>59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-1</v>
          </cell>
        </row>
        <row r="622">
          <cell r="A622">
            <v>21756</v>
          </cell>
          <cell r="B622" t="str">
            <v>Redding West</v>
          </cell>
          <cell r="C622" t="str">
            <v>USA &amp; Canada</v>
          </cell>
          <cell r="D622">
            <v>0</v>
          </cell>
          <cell r="E622">
            <v>54</v>
          </cell>
          <cell r="F622">
            <v>55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1</v>
          </cell>
        </row>
        <row r="623">
          <cell r="A623">
            <v>22355</v>
          </cell>
          <cell r="B623" t="str">
            <v>Walnut Creek Sunrise</v>
          </cell>
          <cell r="C623" t="str">
            <v>USA &amp; Canada</v>
          </cell>
          <cell r="D623">
            <v>0</v>
          </cell>
          <cell r="E623">
            <v>10</v>
          </cell>
          <cell r="F623">
            <v>11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1</v>
          </cell>
        </row>
        <row r="624">
          <cell r="A624">
            <v>23382</v>
          </cell>
          <cell r="B624" t="str">
            <v>Hercules</v>
          </cell>
          <cell r="C624" t="str">
            <v>USA &amp; Canada</v>
          </cell>
          <cell r="D624">
            <v>0</v>
          </cell>
          <cell r="E624">
            <v>12</v>
          </cell>
          <cell r="F624">
            <v>23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11</v>
          </cell>
        </row>
        <row r="625">
          <cell r="A625">
            <v>24610</v>
          </cell>
          <cell r="B625" t="str">
            <v>Clayton Valley/Concord Sunrise</v>
          </cell>
          <cell r="C625" t="str">
            <v>USA &amp; Canada</v>
          </cell>
          <cell r="D625">
            <v>0</v>
          </cell>
          <cell r="E625">
            <v>40</v>
          </cell>
          <cell r="F625">
            <v>38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-2</v>
          </cell>
        </row>
        <row r="626">
          <cell r="A626">
            <v>24698</v>
          </cell>
          <cell r="B626" t="str">
            <v>Lamorinda Sunrise (Lafayette, Moraga, Orinda, Rossmoor)</v>
          </cell>
          <cell r="C626" t="str">
            <v>USA &amp; Canada</v>
          </cell>
          <cell r="D626">
            <v>0</v>
          </cell>
          <cell r="E626">
            <v>53</v>
          </cell>
          <cell r="F626">
            <v>59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6</v>
          </cell>
        </row>
        <row r="627">
          <cell r="A627">
            <v>25658</v>
          </cell>
          <cell r="B627" t="str">
            <v>Cordelia</v>
          </cell>
          <cell r="C627" t="str">
            <v>USA &amp; Canada</v>
          </cell>
          <cell r="D627">
            <v>0</v>
          </cell>
          <cell r="E627">
            <v>18</v>
          </cell>
          <cell r="F627">
            <v>18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>
            <v>26202</v>
          </cell>
          <cell r="B628" t="str">
            <v>Delta (Antioch)</v>
          </cell>
          <cell r="C628" t="str">
            <v>USA &amp; Canada</v>
          </cell>
          <cell r="D628">
            <v>0</v>
          </cell>
          <cell r="E628">
            <v>24</v>
          </cell>
          <cell r="F628">
            <v>22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-2</v>
          </cell>
        </row>
        <row r="629">
          <cell r="A629">
            <v>26316</v>
          </cell>
          <cell r="B629" t="str">
            <v>Danville/Sycamore Valley</v>
          </cell>
          <cell r="C629" t="str">
            <v>USA &amp; Canada</v>
          </cell>
          <cell r="D629">
            <v>0</v>
          </cell>
          <cell r="E629">
            <v>42</v>
          </cell>
          <cell r="F629">
            <v>38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-4</v>
          </cell>
        </row>
        <row r="630">
          <cell r="A630">
            <v>26507</v>
          </cell>
          <cell r="B630" t="str">
            <v>Red Bluff Sunrise</v>
          </cell>
          <cell r="C630" t="str">
            <v>USA &amp; Canada</v>
          </cell>
          <cell r="D630">
            <v>0</v>
          </cell>
          <cell r="E630">
            <v>17</v>
          </cell>
          <cell r="F630">
            <v>17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>
            <v>27985</v>
          </cell>
          <cell r="B631" t="str">
            <v>Redding Sunrise</v>
          </cell>
          <cell r="C631" t="str">
            <v>USA &amp; Canada</v>
          </cell>
          <cell r="D631">
            <v>0</v>
          </cell>
          <cell r="E631">
            <v>19</v>
          </cell>
          <cell r="F631">
            <v>21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2</v>
          </cell>
        </row>
        <row r="632">
          <cell r="A632">
            <v>28370</v>
          </cell>
          <cell r="B632" t="str">
            <v>Vacaville Sunrise</v>
          </cell>
          <cell r="C632" t="str">
            <v>USA &amp; Canada</v>
          </cell>
          <cell r="D632">
            <v>0</v>
          </cell>
          <cell r="E632">
            <v>43</v>
          </cell>
          <cell r="F632">
            <v>37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-6</v>
          </cell>
        </row>
        <row r="633">
          <cell r="A633">
            <v>29414</v>
          </cell>
          <cell r="B633" t="str">
            <v>Woodland Sunrise</v>
          </cell>
          <cell r="C633" t="str">
            <v>USA &amp; Canada</v>
          </cell>
          <cell r="D633">
            <v>0</v>
          </cell>
          <cell r="E633">
            <v>72</v>
          </cell>
          <cell r="F633">
            <v>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2</v>
          </cell>
        </row>
        <row r="634">
          <cell r="A634">
            <v>30335</v>
          </cell>
          <cell r="B634" t="str">
            <v>San Ramon Valley</v>
          </cell>
          <cell r="C634" t="str">
            <v>USA &amp; Canada</v>
          </cell>
          <cell r="D634">
            <v>0</v>
          </cell>
          <cell r="E634">
            <v>22</v>
          </cell>
          <cell r="F634">
            <v>25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3</v>
          </cell>
        </row>
        <row r="635">
          <cell r="A635">
            <v>30441</v>
          </cell>
          <cell r="B635" t="str">
            <v>Davis Sunrise</v>
          </cell>
          <cell r="C635" t="str">
            <v>USA &amp; Canada</v>
          </cell>
          <cell r="D635">
            <v>0</v>
          </cell>
          <cell r="E635">
            <v>91</v>
          </cell>
          <cell r="F635">
            <v>86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-5</v>
          </cell>
        </row>
        <row r="636">
          <cell r="A636">
            <v>54496</v>
          </cell>
          <cell r="B636" t="str">
            <v>Redding-Riverview Sunset</v>
          </cell>
          <cell r="C636" t="str">
            <v>USA &amp; Canada</v>
          </cell>
          <cell r="D636">
            <v>0</v>
          </cell>
          <cell r="E636">
            <v>44</v>
          </cell>
          <cell r="F636">
            <v>47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</v>
          </cell>
        </row>
        <row r="637">
          <cell r="A637">
            <v>57824</v>
          </cell>
          <cell r="B637" t="str">
            <v>Chico Sunrise</v>
          </cell>
          <cell r="C637" t="str">
            <v>USA &amp; Canada</v>
          </cell>
          <cell r="D637">
            <v>0</v>
          </cell>
          <cell r="E637">
            <v>41</v>
          </cell>
          <cell r="F637">
            <v>38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-3</v>
          </cell>
        </row>
        <row r="638">
          <cell r="A638">
            <v>72978</v>
          </cell>
          <cell r="B638" t="str">
            <v>Fairfield-Suisun Twilight</v>
          </cell>
          <cell r="C638" t="str">
            <v>USA &amp; Canada</v>
          </cell>
          <cell r="D638">
            <v>0</v>
          </cell>
          <cell r="E638">
            <v>9</v>
          </cell>
          <cell r="F638">
            <v>7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-2</v>
          </cell>
        </row>
        <row r="639">
          <cell r="A639">
            <v>73438</v>
          </cell>
          <cell r="B639" t="str">
            <v>Woodland-Luna Vista</v>
          </cell>
          <cell r="C639" t="str">
            <v>USA &amp; Canada</v>
          </cell>
          <cell r="D639">
            <v>0</v>
          </cell>
          <cell r="E639">
            <v>32</v>
          </cell>
          <cell r="F639">
            <v>31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-1</v>
          </cell>
        </row>
        <row r="640">
          <cell r="A640">
            <v>82605</v>
          </cell>
          <cell r="B640" t="str">
            <v>Diablo View (Walnut Creek)</v>
          </cell>
          <cell r="C640" t="str">
            <v>USA &amp; Canada</v>
          </cell>
          <cell r="D640">
            <v>0</v>
          </cell>
          <cell r="E640">
            <v>20</v>
          </cell>
          <cell r="F640">
            <v>21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1</v>
          </cell>
        </row>
        <row r="641">
          <cell r="A641">
            <v>82997</v>
          </cell>
          <cell r="B641" t="str">
            <v>Davis Sunset</v>
          </cell>
          <cell r="C641" t="str">
            <v>USA &amp; Canada</v>
          </cell>
          <cell r="D641">
            <v>0</v>
          </cell>
          <cell r="E641">
            <v>18</v>
          </cell>
          <cell r="F641">
            <v>18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>
            <v>83422</v>
          </cell>
          <cell r="B642" t="str">
            <v>Dougherty Valley/San Ramon</v>
          </cell>
          <cell r="C642" t="str">
            <v>USA &amp; Canada</v>
          </cell>
          <cell r="D642">
            <v>0</v>
          </cell>
          <cell r="E642">
            <v>43</v>
          </cell>
          <cell r="F642">
            <v>37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-6</v>
          </cell>
        </row>
        <row r="643">
          <cell r="A643">
            <v>84589</v>
          </cell>
          <cell r="B643" t="str">
            <v>Solano Sunset-Vallejo</v>
          </cell>
          <cell r="C643" t="str">
            <v>USA &amp; Canada</v>
          </cell>
          <cell r="D643">
            <v>0</v>
          </cell>
          <cell r="E643">
            <v>26</v>
          </cell>
          <cell r="F643">
            <v>24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-2</v>
          </cell>
        </row>
        <row r="644">
          <cell r="A644">
            <v>87806</v>
          </cell>
          <cell r="B644" t="str">
            <v>Vaca Valley Eventide (Vacaville)</v>
          </cell>
          <cell r="C644" t="str">
            <v>USA &amp; Canada</v>
          </cell>
          <cell r="D644">
            <v>0</v>
          </cell>
          <cell r="E644">
            <v>21</v>
          </cell>
          <cell r="F644">
            <v>17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-4</v>
          </cell>
        </row>
        <row r="645">
          <cell r="A645">
            <v>89744</v>
          </cell>
          <cell r="B645" t="str">
            <v>Northern California Gateway District 5160</v>
          </cell>
          <cell r="C645" t="str">
            <v>USA &amp; Canada</v>
          </cell>
          <cell r="D645">
            <v>0</v>
          </cell>
          <cell r="E645">
            <v>26</v>
          </cell>
          <cell r="F645">
            <v>19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-7</v>
          </cell>
        </row>
        <row r="646">
          <cell r="A646">
            <v>90178</v>
          </cell>
          <cell r="B646" t="str">
            <v>Oakley</v>
          </cell>
          <cell r="C646" t="str">
            <v>USA &amp; Canada</v>
          </cell>
          <cell r="D646">
            <v>0</v>
          </cell>
          <cell r="E646">
            <v>26</v>
          </cell>
          <cell r="F646">
            <v>28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2</v>
          </cell>
        </row>
        <row r="647">
          <cell r="A647" t="str">
            <v>Existing Club Totals</v>
          </cell>
          <cell r="B647">
            <v>0</v>
          </cell>
          <cell r="C647">
            <v>0</v>
          </cell>
          <cell r="D647">
            <v>0</v>
          </cell>
          <cell r="E647">
            <v>3246</v>
          </cell>
          <cell r="F647">
            <v>3254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8</v>
          </cell>
        </row>
        <row r="649">
          <cell r="A649" t="str">
            <v>No New Clubs Chartered Since 1 July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Club ID</v>
          </cell>
          <cell r="B650" t="str">
            <v>Club Name</v>
          </cell>
          <cell r="C650" t="str">
            <v>Region 14 Name</v>
          </cell>
          <cell r="D650">
            <v>0</v>
          </cell>
          <cell r="E650" t="str">
            <v>Member Count @ 1 July</v>
          </cell>
          <cell r="F650" t="str">
            <v>Member Count @ Current</v>
          </cell>
          <cell r="G650">
            <v>0</v>
          </cell>
          <cell r="H650" t="str">
            <v>Termination Reason</v>
          </cell>
          <cell r="I650">
            <v>0</v>
          </cell>
          <cell r="J650" t="str">
            <v>Termination Date</v>
          </cell>
          <cell r="K650" t="str">
            <v>Net Change from 1 July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New Club Totals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 t="str">
            <v>Member at 1 July</v>
          </cell>
          <cell r="E654">
            <v>0</v>
          </cell>
          <cell r="F654">
            <v>0</v>
          </cell>
          <cell r="G654" t="str">
            <v>Member @ Current</v>
          </cell>
          <cell r="H654">
            <v>0</v>
          </cell>
          <cell r="I654" t="str">
            <v>Net Change from 1 July</v>
          </cell>
          <cell r="J654">
            <v>0</v>
          </cell>
          <cell r="K654">
            <v>0</v>
          </cell>
        </row>
        <row r="655">
          <cell r="A655" t="str">
            <v>Total Performance For District # 5160</v>
          </cell>
          <cell r="B655">
            <v>0</v>
          </cell>
          <cell r="C655">
            <v>0</v>
          </cell>
          <cell r="D655">
            <v>3246</v>
          </cell>
          <cell r="E655">
            <v>0</v>
          </cell>
          <cell r="F655">
            <v>0</v>
          </cell>
          <cell r="G655">
            <v>3254</v>
          </cell>
          <cell r="H655">
            <v>0</v>
          </cell>
          <cell r="I655">
            <v>8</v>
          </cell>
          <cell r="J655">
            <v>0</v>
          </cell>
          <cell r="K655">
            <v>0</v>
          </cell>
        </row>
        <row r="657">
          <cell r="A657" t="str">
            <v>District ID 5170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Club ID</v>
          </cell>
          <cell r="B658" t="str">
            <v>Club Name</v>
          </cell>
          <cell r="C658" t="str">
            <v>Region 14 Name</v>
          </cell>
          <cell r="D658">
            <v>0</v>
          </cell>
          <cell r="E658" t="str">
            <v>Member Count @ 1 July</v>
          </cell>
          <cell r="F658" t="str">
            <v>Member Count @ Current</v>
          </cell>
          <cell r="G658">
            <v>0</v>
          </cell>
          <cell r="H658" t="str">
            <v>Termination Reason</v>
          </cell>
          <cell r="I658">
            <v>0</v>
          </cell>
          <cell r="J658" t="str">
            <v>Termination Date</v>
          </cell>
          <cell r="K658" t="str">
            <v>Net Change from 1 July</v>
          </cell>
        </row>
        <row r="659">
          <cell r="A659">
            <v>471</v>
          </cell>
          <cell r="B659" t="str">
            <v>Alameda</v>
          </cell>
          <cell r="C659" t="str">
            <v>USA &amp; Canada</v>
          </cell>
          <cell r="D659">
            <v>0</v>
          </cell>
          <cell r="E659">
            <v>59</v>
          </cell>
          <cell r="F659">
            <v>63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4</v>
          </cell>
        </row>
        <row r="660">
          <cell r="A660">
            <v>472</v>
          </cell>
          <cell r="B660" t="str">
            <v>Almaden Valley</v>
          </cell>
          <cell r="C660" t="str">
            <v>USA &amp; Canada</v>
          </cell>
          <cell r="D660">
            <v>0</v>
          </cell>
          <cell r="E660">
            <v>24</v>
          </cell>
          <cell r="F660">
            <v>21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-3</v>
          </cell>
        </row>
        <row r="661">
          <cell r="A661">
            <v>474</v>
          </cell>
          <cell r="B661" t="str">
            <v>Campbell</v>
          </cell>
          <cell r="C661" t="str">
            <v>USA &amp; Canada</v>
          </cell>
          <cell r="D661">
            <v>0</v>
          </cell>
          <cell r="E661">
            <v>35</v>
          </cell>
          <cell r="F661">
            <v>36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</v>
          </cell>
        </row>
        <row r="662">
          <cell r="A662">
            <v>475</v>
          </cell>
          <cell r="B662" t="str">
            <v>Castro Valley</v>
          </cell>
          <cell r="C662" t="str">
            <v>USA &amp; Canada</v>
          </cell>
          <cell r="D662">
            <v>0</v>
          </cell>
          <cell r="E662">
            <v>47</v>
          </cell>
          <cell r="F662">
            <v>49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2</v>
          </cell>
        </row>
        <row r="663">
          <cell r="A663">
            <v>476</v>
          </cell>
          <cell r="B663" t="str">
            <v>Cupertino</v>
          </cell>
          <cell r="C663" t="str">
            <v>USA &amp; Canada</v>
          </cell>
          <cell r="D663">
            <v>0</v>
          </cell>
          <cell r="E663">
            <v>207</v>
          </cell>
          <cell r="F663">
            <v>218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11</v>
          </cell>
        </row>
        <row r="664">
          <cell r="A664">
            <v>477</v>
          </cell>
          <cell r="B664" t="str">
            <v>Dublin</v>
          </cell>
          <cell r="C664" t="str">
            <v>USA &amp; Canada</v>
          </cell>
          <cell r="D664">
            <v>0</v>
          </cell>
          <cell r="E664">
            <v>39</v>
          </cell>
          <cell r="F664">
            <v>40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</row>
        <row r="665">
          <cell r="A665">
            <v>479</v>
          </cell>
          <cell r="B665" t="str">
            <v>Freedom</v>
          </cell>
          <cell r="C665" t="str">
            <v>USA &amp; Canada</v>
          </cell>
          <cell r="D665">
            <v>0</v>
          </cell>
          <cell r="E665">
            <v>21</v>
          </cell>
          <cell r="F665">
            <v>21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480</v>
          </cell>
          <cell r="B666" t="str">
            <v>Fremont</v>
          </cell>
          <cell r="C666" t="str">
            <v>USA &amp; Canada</v>
          </cell>
          <cell r="D666">
            <v>0</v>
          </cell>
          <cell r="E666">
            <v>40</v>
          </cell>
          <cell r="F666">
            <v>42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2</v>
          </cell>
        </row>
        <row r="667">
          <cell r="A667">
            <v>481</v>
          </cell>
          <cell r="B667" t="str">
            <v>Gilroy</v>
          </cell>
          <cell r="C667" t="str">
            <v>USA &amp; Canada</v>
          </cell>
          <cell r="D667">
            <v>0</v>
          </cell>
          <cell r="E667">
            <v>125</v>
          </cell>
          <cell r="F667">
            <v>128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</v>
          </cell>
        </row>
        <row r="668">
          <cell r="A668">
            <v>482</v>
          </cell>
          <cell r="B668" t="str">
            <v>Hayward</v>
          </cell>
          <cell r="C668" t="str">
            <v>USA &amp; Canada</v>
          </cell>
          <cell r="D668">
            <v>0</v>
          </cell>
          <cell r="E668">
            <v>66</v>
          </cell>
          <cell r="F668">
            <v>60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-6</v>
          </cell>
        </row>
        <row r="669">
          <cell r="A669">
            <v>484</v>
          </cell>
          <cell r="B669" t="str">
            <v>Hollister</v>
          </cell>
          <cell r="C669" t="str">
            <v>USA &amp; Canada</v>
          </cell>
          <cell r="D669">
            <v>0</v>
          </cell>
          <cell r="E669">
            <v>72</v>
          </cell>
          <cell r="F669">
            <v>70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-2</v>
          </cell>
        </row>
        <row r="670">
          <cell r="A670">
            <v>485</v>
          </cell>
          <cell r="B670" t="str">
            <v>Livermore</v>
          </cell>
          <cell r="C670" t="str">
            <v>USA &amp; Canada</v>
          </cell>
          <cell r="D670">
            <v>0</v>
          </cell>
          <cell r="E670">
            <v>110</v>
          </cell>
          <cell r="F670">
            <v>111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</v>
          </cell>
        </row>
        <row r="671">
          <cell r="A671">
            <v>486</v>
          </cell>
          <cell r="B671" t="str">
            <v>Los Altos</v>
          </cell>
          <cell r="C671" t="str">
            <v>USA &amp; Canada</v>
          </cell>
          <cell r="D671">
            <v>0</v>
          </cell>
          <cell r="E671">
            <v>165</v>
          </cell>
          <cell r="F671">
            <v>163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-2</v>
          </cell>
        </row>
        <row r="672">
          <cell r="A672">
            <v>487</v>
          </cell>
          <cell r="B672" t="str">
            <v>Los Gatos</v>
          </cell>
          <cell r="C672" t="str">
            <v>USA &amp; Canada</v>
          </cell>
          <cell r="D672">
            <v>0</v>
          </cell>
          <cell r="E672">
            <v>108</v>
          </cell>
          <cell r="F672">
            <v>115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7</v>
          </cell>
        </row>
        <row r="673">
          <cell r="A673">
            <v>488</v>
          </cell>
          <cell r="B673" t="str">
            <v>Capitola-Aptos</v>
          </cell>
          <cell r="C673" t="str">
            <v>USA &amp; Canada</v>
          </cell>
          <cell r="D673">
            <v>0</v>
          </cell>
          <cell r="E673">
            <v>51</v>
          </cell>
          <cell r="F673">
            <v>50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-1</v>
          </cell>
        </row>
        <row r="674">
          <cell r="A674">
            <v>489</v>
          </cell>
          <cell r="B674" t="str">
            <v>Milpitas</v>
          </cell>
          <cell r="C674" t="str">
            <v>USA &amp; Canada</v>
          </cell>
          <cell r="D674">
            <v>0</v>
          </cell>
          <cell r="E674">
            <v>32</v>
          </cell>
          <cell r="F674">
            <v>30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-2</v>
          </cell>
        </row>
        <row r="675">
          <cell r="A675">
            <v>490</v>
          </cell>
          <cell r="B675" t="str">
            <v>Mission San Jose</v>
          </cell>
          <cell r="C675" t="str">
            <v>USA &amp; Canada</v>
          </cell>
          <cell r="D675">
            <v>0</v>
          </cell>
          <cell r="E675">
            <v>13</v>
          </cell>
          <cell r="F675">
            <v>14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1</v>
          </cell>
        </row>
        <row r="676">
          <cell r="A676">
            <v>491</v>
          </cell>
          <cell r="B676" t="str">
            <v>Morgan Hill</v>
          </cell>
          <cell r="C676" t="str">
            <v>USA &amp; Canada</v>
          </cell>
          <cell r="D676">
            <v>0</v>
          </cell>
          <cell r="E676">
            <v>117</v>
          </cell>
          <cell r="F676">
            <v>114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-3</v>
          </cell>
        </row>
        <row r="677">
          <cell r="A677">
            <v>492</v>
          </cell>
          <cell r="B677" t="str">
            <v>Mountain View</v>
          </cell>
          <cell r="C677" t="str">
            <v>USA &amp; Canada</v>
          </cell>
          <cell r="D677">
            <v>0</v>
          </cell>
          <cell r="E677">
            <v>34</v>
          </cell>
          <cell r="F677">
            <v>34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>
            <v>493</v>
          </cell>
          <cell r="B678" t="str">
            <v>Newark</v>
          </cell>
          <cell r="C678" t="str">
            <v>USA &amp; Canada</v>
          </cell>
          <cell r="D678">
            <v>0</v>
          </cell>
          <cell r="E678">
            <v>41</v>
          </cell>
          <cell r="F678">
            <v>39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-2</v>
          </cell>
        </row>
        <row r="679">
          <cell r="A679">
            <v>494</v>
          </cell>
          <cell r="B679" t="str">
            <v>Niles (Fremont)</v>
          </cell>
          <cell r="C679" t="str">
            <v>USA &amp; Canada</v>
          </cell>
          <cell r="D679">
            <v>0</v>
          </cell>
          <cell r="E679">
            <v>100</v>
          </cell>
          <cell r="F679">
            <v>97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-3</v>
          </cell>
        </row>
        <row r="680">
          <cell r="A680">
            <v>496</v>
          </cell>
          <cell r="B680" t="str">
            <v>Oakland</v>
          </cell>
          <cell r="C680" t="str">
            <v>USA &amp; Canada</v>
          </cell>
          <cell r="D680">
            <v>0</v>
          </cell>
          <cell r="E680">
            <v>300</v>
          </cell>
          <cell r="F680">
            <v>300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>
            <v>497</v>
          </cell>
          <cell r="B681" t="str">
            <v>Palo Alto</v>
          </cell>
          <cell r="C681" t="str">
            <v>USA &amp; Canada</v>
          </cell>
          <cell r="D681">
            <v>0</v>
          </cell>
          <cell r="E681">
            <v>130</v>
          </cell>
          <cell r="F681">
            <v>128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-2</v>
          </cell>
        </row>
        <row r="682">
          <cell r="A682">
            <v>498</v>
          </cell>
          <cell r="B682" t="str">
            <v>East Palo Alto Bayshore</v>
          </cell>
          <cell r="C682" t="str">
            <v>USA &amp; Canada</v>
          </cell>
          <cell r="D682">
            <v>0</v>
          </cell>
          <cell r="E682">
            <v>22</v>
          </cell>
          <cell r="F682">
            <v>21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-1</v>
          </cell>
        </row>
        <row r="683">
          <cell r="A683">
            <v>499</v>
          </cell>
          <cell r="B683" t="str">
            <v>Piedmont-Montclair</v>
          </cell>
          <cell r="C683" t="str">
            <v>USA &amp; Canada</v>
          </cell>
          <cell r="D683">
            <v>0</v>
          </cell>
          <cell r="E683">
            <v>14</v>
          </cell>
          <cell r="F683">
            <v>16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</v>
          </cell>
        </row>
        <row r="684">
          <cell r="A684">
            <v>500</v>
          </cell>
          <cell r="B684" t="str">
            <v>Pleasanton</v>
          </cell>
          <cell r="C684" t="str">
            <v>USA &amp; Canada</v>
          </cell>
          <cell r="D684">
            <v>0</v>
          </cell>
          <cell r="E684">
            <v>81</v>
          </cell>
          <cell r="F684">
            <v>76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-5</v>
          </cell>
        </row>
        <row r="685">
          <cell r="A685">
            <v>501</v>
          </cell>
          <cell r="B685" t="str">
            <v>San Jose</v>
          </cell>
          <cell r="C685" t="str">
            <v>USA &amp; Canada</v>
          </cell>
          <cell r="D685">
            <v>0</v>
          </cell>
          <cell r="E685">
            <v>465</v>
          </cell>
          <cell r="F685">
            <v>455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-10</v>
          </cell>
        </row>
        <row r="686">
          <cell r="A686">
            <v>502</v>
          </cell>
          <cell r="B686" t="str">
            <v>San Jose East-Evergreen</v>
          </cell>
          <cell r="C686" t="str">
            <v>USA &amp; Canada</v>
          </cell>
          <cell r="D686">
            <v>0</v>
          </cell>
          <cell r="E686">
            <v>23</v>
          </cell>
          <cell r="F686">
            <v>28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5</v>
          </cell>
        </row>
        <row r="687">
          <cell r="A687">
            <v>503</v>
          </cell>
          <cell r="B687" t="str">
            <v>San Jose Silicon Valley</v>
          </cell>
          <cell r="C687" t="str">
            <v>USA &amp; Canada</v>
          </cell>
          <cell r="D687">
            <v>0</v>
          </cell>
          <cell r="E687">
            <v>21</v>
          </cell>
          <cell r="F687">
            <v>19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-2</v>
          </cell>
        </row>
        <row r="688">
          <cell r="A688">
            <v>506</v>
          </cell>
          <cell r="B688" t="str">
            <v>San Leandro</v>
          </cell>
          <cell r="C688" t="str">
            <v>USA &amp; Canada</v>
          </cell>
          <cell r="D688">
            <v>0</v>
          </cell>
          <cell r="E688">
            <v>40</v>
          </cell>
          <cell r="F688">
            <v>43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3</v>
          </cell>
        </row>
        <row r="689">
          <cell r="A689">
            <v>508</v>
          </cell>
          <cell r="B689" t="str">
            <v>Santa Clara</v>
          </cell>
          <cell r="C689" t="str">
            <v>USA &amp; Canada</v>
          </cell>
          <cell r="D689">
            <v>0</v>
          </cell>
          <cell r="E689">
            <v>73</v>
          </cell>
          <cell r="F689">
            <v>72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-1</v>
          </cell>
        </row>
        <row r="690">
          <cell r="A690">
            <v>510</v>
          </cell>
          <cell r="B690" t="str">
            <v>Santa Cruz</v>
          </cell>
          <cell r="C690" t="str">
            <v>USA &amp; Canada</v>
          </cell>
          <cell r="D690">
            <v>0</v>
          </cell>
          <cell r="E690">
            <v>113</v>
          </cell>
          <cell r="F690">
            <v>115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2</v>
          </cell>
        </row>
        <row r="691">
          <cell r="A691">
            <v>511</v>
          </cell>
          <cell r="B691" t="str">
            <v>Saratoga</v>
          </cell>
          <cell r="C691" t="str">
            <v>USA &amp; Canada</v>
          </cell>
          <cell r="D691">
            <v>0</v>
          </cell>
          <cell r="E691">
            <v>98</v>
          </cell>
          <cell r="F691">
            <v>104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6</v>
          </cell>
        </row>
        <row r="692">
          <cell r="A692">
            <v>512</v>
          </cell>
          <cell r="B692" t="str">
            <v>Scotts Valley</v>
          </cell>
          <cell r="C692" t="str">
            <v>USA &amp; Canada</v>
          </cell>
          <cell r="D692">
            <v>0</v>
          </cell>
          <cell r="E692">
            <v>14</v>
          </cell>
          <cell r="F692">
            <v>16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</v>
          </cell>
        </row>
        <row r="693">
          <cell r="A693">
            <v>513</v>
          </cell>
          <cell r="B693" t="str">
            <v>Sunnyvale</v>
          </cell>
          <cell r="C693" t="str">
            <v>USA &amp; Canada</v>
          </cell>
          <cell r="D693">
            <v>0</v>
          </cell>
          <cell r="E693">
            <v>54</v>
          </cell>
          <cell r="F693">
            <v>57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3</v>
          </cell>
        </row>
        <row r="694">
          <cell r="A694">
            <v>515</v>
          </cell>
          <cell r="B694" t="str">
            <v>Watsonville</v>
          </cell>
          <cell r="C694" t="str">
            <v>USA &amp; Canada</v>
          </cell>
          <cell r="D694">
            <v>0</v>
          </cell>
          <cell r="E694">
            <v>76</v>
          </cell>
          <cell r="F694">
            <v>73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-3</v>
          </cell>
        </row>
        <row r="695">
          <cell r="A695">
            <v>22860</v>
          </cell>
          <cell r="B695" t="str">
            <v>Oakland Uptown</v>
          </cell>
          <cell r="C695" t="str">
            <v>USA &amp; Canada</v>
          </cell>
          <cell r="D695">
            <v>0</v>
          </cell>
          <cell r="E695">
            <v>10</v>
          </cell>
          <cell r="F695">
            <v>12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2</v>
          </cell>
        </row>
        <row r="696">
          <cell r="A696">
            <v>22861</v>
          </cell>
          <cell r="B696" t="str">
            <v>Livermore Valley, The</v>
          </cell>
          <cell r="C696" t="str">
            <v>USA &amp; Canada</v>
          </cell>
          <cell r="D696">
            <v>0</v>
          </cell>
          <cell r="E696">
            <v>38</v>
          </cell>
          <cell r="F696">
            <v>40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2</v>
          </cell>
        </row>
        <row r="697">
          <cell r="A697">
            <v>22995</v>
          </cell>
          <cell r="B697" t="str">
            <v>San Lorenzo Valley (Felton)</v>
          </cell>
          <cell r="C697" t="str">
            <v>USA &amp; Canada</v>
          </cell>
          <cell r="D697">
            <v>0</v>
          </cell>
          <cell r="E697">
            <v>34</v>
          </cell>
          <cell r="F697">
            <v>37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3</v>
          </cell>
        </row>
        <row r="698">
          <cell r="A698">
            <v>22996</v>
          </cell>
          <cell r="B698" t="str">
            <v>Santa Cruz Sunrise</v>
          </cell>
          <cell r="C698" t="str">
            <v>USA &amp; Canada</v>
          </cell>
          <cell r="D698">
            <v>0</v>
          </cell>
          <cell r="E698">
            <v>93</v>
          </cell>
          <cell r="F698">
            <v>102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9</v>
          </cell>
        </row>
        <row r="699">
          <cell r="A699">
            <v>23405</v>
          </cell>
          <cell r="B699" t="str">
            <v>Los Altos Sunset</v>
          </cell>
          <cell r="C699" t="str">
            <v>USA &amp; Canada</v>
          </cell>
          <cell r="D699">
            <v>0</v>
          </cell>
          <cell r="E699">
            <v>8</v>
          </cell>
          <cell r="F699">
            <v>7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-1</v>
          </cell>
        </row>
        <row r="700">
          <cell r="A700">
            <v>24380</v>
          </cell>
          <cell r="B700" t="str">
            <v>Pleasanton North</v>
          </cell>
          <cell r="C700" t="str">
            <v>USA &amp; Canada</v>
          </cell>
          <cell r="D700">
            <v>0</v>
          </cell>
          <cell r="E700">
            <v>55</v>
          </cell>
          <cell r="F700">
            <v>59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4</v>
          </cell>
        </row>
        <row r="701">
          <cell r="A701">
            <v>25471</v>
          </cell>
          <cell r="B701" t="str">
            <v>Palo Alto/University</v>
          </cell>
          <cell r="C701" t="str">
            <v>USA &amp; Canada</v>
          </cell>
          <cell r="D701">
            <v>0</v>
          </cell>
          <cell r="E701">
            <v>107</v>
          </cell>
          <cell r="F701">
            <v>109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</v>
          </cell>
        </row>
        <row r="702">
          <cell r="A702">
            <v>25529</v>
          </cell>
          <cell r="B702" t="str">
            <v>Fremont Morning</v>
          </cell>
          <cell r="C702" t="str">
            <v>USA &amp; Canada</v>
          </cell>
          <cell r="D702">
            <v>0</v>
          </cell>
          <cell r="E702">
            <v>18</v>
          </cell>
          <cell r="F702">
            <v>18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>
            <v>26875</v>
          </cell>
          <cell r="B703" t="str">
            <v>Sunnyvale Sunrise</v>
          </cell>
          <cell r="C703" t="str">
            <v>USA &amp; Canada</v>
          </cell>
          <cell r="D703">
            <v>0</v>
          </cell>
          <cell r="E703">
            <v>11</v>
          </cell>
          <cell r="F703">
            <v>11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>
            <v>31475</v>
          </cell>
          <cell r="B704" t="str">
            <v>San Juan Bautista</v>
          </cell>
          <cell r="C704" t="str">
            <v>USA &amp; Canada</v>
          </cell>
          <cell r="D704">
            <v>0</v>
          </cell>
          <cell r="E704">
            <v>34</v>
          </cell>
          <cell r="F704">
            <v>34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>
            <v>58706</v>
          </cell>
          <cell r="B705" t="str">
            <v>Pleasanton, Dublin, Livermore (Tri-Valley Evening)</v>
          </cell>
          <cell r="C705" t="str">
            <v>USA &amp; Canada</v>
          </cell>
          <cell r="D705">
            <v>0</v>
          </cell>
          <cell r="E705">
            <v>16</v>
          </cell>
          <cell r="F705">
            <v>14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-2</v>
          </cell>
        </row>
        <row r="706">
          <cell r="A706">
            <v>63074</v>
          </cell>
          <cell r="B706" t="str">
            <v>Los Gatos Morning</v>
          </cell>
          <cell r="C706" t="str">
            <v>USA &amp; Canada</v>
          </cell>
          <cell r="D706">
            <v>0</v>
          </cell>
          <cell r="E706">
            <v>48</v>
          </cell>
          <cell r="F706">
            <v>49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</v>
          </cell>
        </row>
        <row r="707">
          <cell r="A707">
            <v>66259</v>
          </cell>
          <cell r="B707" t="str">
            <v>Fremont-Union City-Newark Sunset</v>
          </cell>
          <cell r="C707" t="str">
            <v>USA &amp; Canada</v>
          </cell>
          <cell r="D707">
            <v>0</v>
          </cell>
          <cell r="E707">
            <v>12</v>
          </cell>
          <cell r="F707">
            <v>15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3</v>
          </cell>
        </row>
        <row r="708">
          <cell r="A708">
            <v>72294</v>
          </cell>
          <cell r="B708" t="str">
            <v>Gilroy Sunrise</v>
          </cell>
          <cell r="C708" t="str">
            <v>USA &amp; Canada</v>
          </cell>
          <cell r="D708">
            <v>0</v>
          </cell>
          <cell r="E708">
            <v>22</v>
          </cell>
          <cell r="F708">
            <v>25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3</v>
          </cell>
        </row>
        <row r="709">
          <cell r="A709">
            <v>82634</v>
          </cell>
          <cell r="B709" t="str">
            <v>Silicon Valley Star (Sunnyvale)</v>
          </cell>
          <cell r="C709" t="str">
            <v>USA &amp; Canada</v>
          </cell>
          <cell r="D709">
            <v>0</v>
          </cell>
          <cell r="E709">
            <v>18</v>
          </cell>
          <cell r="F709">
            <v>17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-1</v>
          </cell>
        </row>
        <row r="710">
          <cell r="A710">
            <v>86187</v>
          </cell>
          <cell r="B710" t="str">
            <v>HuaRen in Silicon Valley</v>
          </cell>
          <cell r="C710" t="str">
            <v>USA &amp; Canada</v>
          </cell>
          <cell r="D710">
            <v>0</v>
          </cell>
          <cell r="E710">
            <v>10</v>
          </cell>
          <cell r="F710">
            <v>17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7</v>
          </cell>
        </row>
        <row r="711">
          <cell r="A711">
            <v>86428</v>
          </cell>
          <cell r="B711" t="str">
            <v>E-Club of Silicon Valley</v>
          </cell>
          <cell r="C711" t="str">
            <v>USA &amp; Canada</v>
          </cell>
          <cell r="D711">
            <v>0</v>
          </cell>
          <cell r="E711">
            <v>42</v>
          </cell>
          <cell r="F711">
            <v>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4</v>
          </cell>
        </row>
        <row r="712">
          <cell r="A712">
            <v>88007</v>
          </cell>
          <cell r="B712" t="str">
            <v>Silicon Valley Passport</v>
          </cell>
          <cell r="C712" t="str">
            <v>USA &amp; Canada</v>
          </cell>
          <cell r="D712">
            <v>0</v>
          </cell>
          <cell r="E712">
            <v>49</v>
          </cell>
          <cell r="F712">
            <v>42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-7</v>
          </cell>
        </row>
        <row r="713">
          <cell r="A713">
            <v>89913</v>
          </cell>
          <cell r="B713" t="str">
            <v>Evergreen Valley, San Jose</v>
          </cell>
          <cell r="C713" t="str">
            <v>USA &amp; Canada</v>
          </cell>
          <cell r="D713">
            <v>0</v>
          </cell>
          <cell r="E713">
            <v>27</v>
          </cell>
          <cell r="F713">
            <v>14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-13</v>
          </cell>
        </row>
        <row r="714">
          <cell r="A714">
            <v>90105</v>
          </cell>
          <cell r="B714" t="str">
            <v>Fremont Bridge</v>
          </cell>
          <cell r="C714" t="str">
            <v>USA &amp; Canada</v>
          </cell>
          <cell r="D714">
            <v>0</v>
          </cell>
          <cell r="E714">
            <v>21</v>
          </cell>
          <cell r="F714">
            <v>18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-3</v>
          </cell>
        </row>
        <row r="715">
          <cell r="A715">
            <v>90338</v>
          </cell>
          <cell r="B715" t="str">
            <v>Gilroy After Hours</v>
          </cell>
          <cell r="C715" t="str">
            <v>USA &amp; Canada</v>
          </cell>
          <cell r="D715">
            <v>0</v>
          </cell>
          <cell r="E715">
            <v>30</v>
          </cell>
          <cell r="F715">
            <v>30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Existing Club Totals</v>
          </cell>
          <cell r="B716">
            <v>0</v>
          </cell>
          <cell r="C716">
            <v>0</v>
          </cell>
          <cell r="D716">
            <v>0</v>
          </cell>
          <cell r="E716">
            <v>3733</v>
          </cell>
          <cell r="F716">
            <v>3754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21</v>
          </cell>
        </row>
        <row r="718">
          <cell r="A718" t="str">
            <v xml:space="preserve">New Clubs Chartered Since 1 July 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Club ID</v>
          </cell>
          <cell r="B719" t="str">
            <v>Club Name</v>
          </cell>
          <cell r="C719" t="str">
            <v>Region 14 Name</v>
          </cell>
          <cell r="D719">
            <v>0</v>
          </cell>
          <cell r="E719" t="str">
            <v>Member Count @ 1 July</v>
          </cell>
          <cell r="F719" t="str">
            <v>Member Count @ Current</v>
          </cell>
          <cell r="G719">
            <v>0</v>
          </cell>
          <cell r="H719" t="str">
            <v>Termination Reason</v>
          </cell>
          <cell r="I719">
            <v>0</v>
          </cell>
          <cell r="J719" t="str">
            <v>Termination Date</v>
          </cell>
          <cell r="K719" t="str">
            <v>Net Change from 1 July</v>
          </cell>
        </row>
        <row r="720">
          <cell r="A720">
            <v>90384</v>
          </cell>
          <cell r="B720" t="str">
            <v>Silicon Valley</v>
          </cell>
          <cell r="C720" t="str">
            <v>USA &amp; Canada</v>
          </cell>
          <cell r="D720">
            <v>0</v>
          </cell>
          <cell r="E720">
            <v>0</v>
          </cell>
          <cell r="F720">
            <v>155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155</v>
          </cell>
        </row>
        <row r="721">
          <cell r="A721">
            <v>90524</v>
          </cell>
          <cell r="B721" t="str">
            <v>Silicon Valley Rainbow</v>
          </cell>
          <cell r="C721" t="str">
            <v>USA &amp; Canada</v>
          </cell>
          <cell r="D721">
            <v>0</v>
          </cell>
          <cell r="E721">
            <v>0</v>
          </cell>
          <cell r="F721">
            <v>22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22</v>
          </cell>
        </row>
        <row r="722">
          <cell r="A722" t="str">
            <v>New Club Totals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177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177</v>
          </cell>
        </row>
        <row r="724">
          <cell r="A724">
            <v>0</v>
          </cell>
          <cell r="B724">
            <v>0</v>
          </cell>
          <cell r="C724">
            <v>0</v>
          </cell>
          <cell r="D724" t="str">
            <v>Member at 1 July</v>
          </cell>
          <cell r="E724">
            <v>0</v>
          </cell>
          <cell r="F724">
            <v>0</v>
          </cell>
          <cell r="G724" t="str">
            <v>Member @ Current</v>
          </cell>
          <cell r="H724">
            <v>0</v>
          </cell>
          <cell r="I724" t="str">
            <v>Net Change from 1 July</v>
          </cell>
          <cell r="J724">
            <v>0</v>
          </cell>
          <cell r="K724">
            <v>0</v>
          </cell>
        </row>
        <row r="725">
          <cell r="A725" t="str">
            <v>Total Performance For District # 5170</v>
          </cell>
          <cell r="B725">
            <v>0</v>
          </cell>
          <cell r="C725">
            <v>0</v>
          </cell>
          <cell r="D725">
            <v>3733</v>
          </cell>
          <cell r="E725">
            <v>0</v>
          </cell>
          <cell r="F725">
            <v>0</v>
          </cell>
          <cell r="G725">
            <v>3931</v>
          </cell>
          <cell r="H725">
            <v>0</v>
          </cell>
          <cell r="I725">
            <v>198</v>
          </cell>
          <cell r="J725">
            <v>0</v>
          </cell>
          <cell r="K725">
            <v>0</v>
          </cell>
        </row>
        <row r="727">
          <cell r="A727" t="str">
            <v>District ID 5180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Club ID</v>
          </cell>
          <cell r="B728" t="str">
            <v>Club Name</v>
          </cell>
          <cell r="C728" t="str">
            <v>Region 14 Name</v>
          </cell>
          <cell r="D728">
            <v>0</v>
          </cell>
          <cell r="E728" t="str">
            <v>Member Count @ 1 July</v>
          </cell>
          <cell r="F728" t="str">
            <v>Member Count @ Current</v>
          </cell>
          <cell r="G728">
            <v>0</v>
          </cell>
          <cell r="H728" t="str">
            <v>Termination Reason</v>
          </cell>
          <cell r="I728">
            <v>0</v>
          </cell>
          <cell r="J728" t="str">
            <v>Termination Date</v>
          </cell>
          <cell r="K728" t="str">
            <v>Net Change from 1 July</v>
          </cell>
        </row>
        <row r="729">
          <cell r="A729">
            <v>518</v>
          </cell>
          <cell r="B729" t="str">
            <v>Arden-Arcade (Sacramento)</v>
          </cell>
          <cell r="C729" t="str">
            <v>USA &amp; Canada</v>
          </cell>
          <cell r="D729">
            <v>0</v>
          </cell>
          <cell r="E729">
            <v>48</v>
          </cell>
          <cell r="F729">
            <v>47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-1</v>
          </cell>
        </row>
        <row r="730">
          <cell r="A730">
            <v>521</v>
          </cell>
          <cell r="B730" t="str">
            <v>Carmichael</v>
          </cell>
          <cell r="C730" t="str">
            <v>USA &amp; Canada</v>
          </cell>
          <cell r="D730">
            <v>0</v>
          </cell>
          <cell r="E730">
            <v>32</v>
          </cell>
          <cell r="F730">
            <v>32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>
            <v>522</v>
          </cell>
          <cell r="B731" t="str">
            <v>Citrus Heights</v>
          </cell>
          <cell r="C731" t="str">
            <v>USA &amp; Canada</v>
          </cell>
          <cell r="D731">
            <v>0</v>
          </cell>
          <cell r="E731">
            <v>26</v>
          </cell>
          <cell r="F731">
            <v>24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-2</v>
          </cell>
        </row>
        <row r="732">
          <cell r="A732">
            <v>523</v>
          </cell>
          <cell r="B732" t="str">
            <v>East Sacramento</v>
          </cell>
          <cell r="C732" t="str">
            <v>USA &amp; Canada</v>
          </cell>
          <cell r="D732">
            <v>0</v>
          </cell>
          <cell r="E732">
            <v>47</v>
          </cell>
          <cell r="F732">
            <v>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1</v>
          </cell>
        </row>
        <row r="733">
          <cell r="A733">
            <v>524</v>
          </cell>
          <cell r="B733" t="str">
            <v>Elk Grove</v>
          </cell>
          <cell r="C733" t="str">
            <v>USA &amp; Canada</v>
          </cell>
          <cell r="D733">
            <v>0</v>
          </cell>
          <cell r="E733">
            <v>60</v>
          </cell>
          <cell r="F733">
            <v>62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</v>
          </cell>
        </row>
        <row r="734">
          <cell r="A734">
            <v>525</v>
          </cell>
          <cell r="B734" t="str">
            <v>Fair Oaks</v>
          </cell>
          <cell r="C734" t="str">
            <v>USA &amp; Canada</v>
          </cell>
          <cell r="D734">
            <v>0</v>
          </cell>
          <cell r="E734">
            <v>85</v>
          </cell>
          <cell r="F734">
            <v>88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3</v>
          </cell>
        </row>
        <row r="735">
          <cell r="A735">
            <v>526</v>
          </cell>
          <cell r="B735" t="str">
            <v>Folsom</v>
          </cell>
          <cell r="C735" t="str">
            <v>USA &amp; Canada</v>
          </cell>
          <cell r="D735">
            <v>0</v>
          </cell>
          <cell r="E735">
            <v>94</v>
          </cell>
          <cell r="F735">
            <v>86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-8</v>
          </cell>
        </row>
        <row r="736">
          <cell r="A736">
            <v>527</v>
          </cell>
          <cell r="B736" t="str">
            <v>Foothill Highlands</v>
          </cell>
          <cell r="C736" t="str">
            <v>USA &amp; Canada</v>
          </cell>
          <cell r="D736">
            <v>0</v>
          </cell>
          <cell r="E736">
            <v>13</v>
          </cell>
          <cell r="F736">
            <v>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>
            <v>531</v>
          </cell>
          <cell r="B737" t="str">
            <v>Gridley</v>
          </cell>
          <cell r="C737" t="str">
            <v>USA &amp; Canada</v>
          </cell>
          <cell r="D737">
            <v>0</v>
          </cell>
          <cell r="E737">
            <v>38</v>
          </cell>
          <cell r="F737">
            <v>35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-3</v>
          </cell>
        </row>
        <row r="738">
          <cell r="A738">
            <v>533</v>
          </cell>
          <cell r="B738" t="str">
            <v>Lincoln</v>
          </cell>
          <cell r="C738" t="str">
            <v>USA &amp; Canada</v>
          </cell>
          <cell r="D738">
            <v>0</v>
          </cell>
          <cell r="E738">
            <v>51</v>
          </cell>
          <cell r="F738">
            <v>50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-1</v>
          </cell>
        </row>
        <row r="739">
          <cell r="A739">
            <v>535</v>
          </cell>
          <cell r="B739" t="str">
            <v>Marysville</v>
          </cell>
          <cell r="C739" t="str">
            <v>USA &amp; Canada</v>
          </cell>
          <cell r="D739">
            <v>0</v>
          </cell>
          <cell r="E739">
            <v>41</v>
          </cell>
          <cell r="F739">
            <v>41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>
            <v>538</v>
          </cell>
          <cell r="B740" t="str">
            <v>North Sacramento</v>
          </cell>
          <cell r="C740" t="str">
            <v>USA &amp; Canada</v>
          </cell>
          <cell r="D740">
            <v>0</v>
          </cell>
          <cell r="E740">
            <v>21</v>
          </cell>
          <cell r="F740">
            <v>26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</v>
          </cell>
        </row>
        <row r="741">
          <cell r="A741">
            <v>539</v>
          </cell>
          <cell r="B741" t="str">
            <v>Orangevale</v>
          </cell>
          <cell r="C741" t="str">
            <v>USA &amp; Canada</v>
          </cell>
          <cell r="D741">
            <v>0</v>
          </cell>
          <cell r="E741">
            <v>31</v>
          </cell>
          <cell r="F741">
            <v>32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</v>
          </cell>
        </row>
        <row r="742">
          <cell r="A742">
            <v>540</v>
          </cell>
          <cell r="B742" t="str">
            <v>Oroville</v>
          </cell>
          <cell r="C742" t="str">
            <v>USA &amp; Canada</v>
          </cell>
          <cell r="D742">
            <v>0</v>
          </cell>
          <cell r="E742">
            <v>50</v>
          </cell>
          <cell r="F742">
            <v>46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-4</v>
          </cell>
        </row>
        <row r="743">
          <cell r="A743">
            <v>546</v>
          </cell>
          <cell r="B743" t="str">
            <v>Rancho Cordova</v>
          </cell>
          <cell r="C743" t="str">
            <v>USA &amp; Canada</v>
          </cell>
          <cell r="D743">
            <v>0</v>
          </cell>
          <cell r="E743">
            <v>24</v>
          </cell>
          <cell r="F743">
            <v>25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1</v>
          </cell>
        </row>
        <row r="744">
          <cell r="A744">
            <v>547</v>
          </cell>
          <cell r="B744" t="str">
            <v>Roseville</v>
          </cell>
          <cell r="C744" t="str">
            <v>USA &amp; Canada</v>
          </cell>
          <cell r="D744">
            <v>0</v>
          </cell>
          <cell r="E744">
            <v>104</v>
          </cell>
          <cell r="F744">
            <v>108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4</v>
          </cell>
        </row>
        <row r="745">
          <cell r="A745">
            <v>548</v>
          </cell>
          <cell r="B745" t="str">
            <v>Sacramento</v>
          </cell>
          <cell r="C745" t="str">
            <v>USA &amp; Canada</v>
          </cell>
          <cell r="D745">
            <v>0</v>
          </cell>
          <cell r="E745">
            <v>250</v>
          </cell>
          <cell r="F745">
            <v>240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-10</v>
          </cell>
        </row>
        <row r="746">
          <cell r="A746">
            <v>550</v>
          </cell>
          <cell r="B746" t="str">
            <v>South Sacramento</v>
          </cell>
          <cell r="C746" t="str">
            <v>USA &amp; Canada</v>
          </cell>
          <cell r="D746">
            <v>0</v>
          </cell>
          <cell r="E746">
            <v>21</v>
          </cell>
          <cell r="F746">
            <v>23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2</v>
          </cell>
        </row>
        <row r="747">
          <cell r="A747">
            <v>551</v>
          </cell>
          <cell r="B747" t="str">
            <v>South Yuba County Sunrise</v>
          </cell>
          <cell r="C747" t="str">
            <v>USA &amp; Canada</v>
          </cell>
          <cell r="D747">
            <v>0</v>
          </cell>
          <cell r="E747">
            <v>16</v>
          </cell>
          <cell r="F747">
            <v>16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>
            <v>552</v>
          </cell>
          <cell r="B748" t="str">
            <v>Placer Valley Sunrise</v>
          </cell>
          <cell r="C748" t="str">
            <v>USA &amp; Canada</v>
          </cell>
          <cell r="D748">
            <v>0</v>
          </cell>
          <cell r="E748">
            <v>12</v>
          </cell>
          <cell r="F748">
            <v>13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</v>
          </cell>
        </row>
        <row r="749">
          <cell r="A749">
            <v>557</v>
          </cell>
          <cell r="B749" t="str">
            <v>Walnut Grove</v>
          </cell>
          <cell r="C749" t="str">
            <v>USA &amp; Canada</v>
          </cell>
          <cell r="D749">
            <v>0</v>
          </cell>
          <cell r="E749">
            <v>35</v>
          </cell>
          <cell r="F749">
            <v>37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2</v>
          </cell>
        </row>
        <row r="750">
          <cell r="A750">
            <v>558</v>
          </cell>
          <cell r="B750" t="str">
            <v>West Sacramento</v>
          </cell>
          <cell r="C750" t="str">
            <v>USA &amp; Canada</v>
          </cell>
          <cell r="D750">
            <v>0</v>
          </cell>
          <cell r="E750">
            <v>74</v>
          </cell>
          <cell r="F750">
            <v>79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5</v>
          </cell>
        </row>
        <row r="751">
          <cell r="A751">
            <v>560</v>
          </cell>
          <cell r="B751" t="str">
            <v>Yuba City</v>
          </cell>
          <cell r="C751" t="str">
            <v>USA &amp; Canada</v>
          </cell>
          <cell r="D751">
            <v>0</v>
          </cell>
          <cell r="E751">
            <v>70</v>
          </cell>
          <cell r="F751">
            <v>75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5</v>
          </cell>
        </row>
        <row r="752">
          <cell r="A752">
            <v>21717</v>
          </cell>
          <cell r="B752" t="str">
            <v>Laguna Sunrise (Elk Grove)</v>
          </cell>
          <cell r="C752" t="str">
            <v>USA &amp; Canada</v>
          </cell>
          <cell r="D752">
            <v>0</v>
          </cell>
          <cell r="E752">
            <v>40</v>
          </cell>
          <cell r="F752">
            <v>45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5</v>
          </cell>
        </row>
        <row r="753">
          <cell r="A753">
            <v>21843</v>
          </cell>
          <cell r="B753" t="str">
            <v>Granite Bay</v>
          </cell>
          <cell r="C753" t="str">
            <v>USA &amp; Canada</v>
          </cell>
          <cell r="D753">
            <v>0</v>
          </cell>
          <cell r="E753">
            <v>29</v>
          </cell>
          <cell r="F753">
            <v>29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22656</v>
          </cell>
          <cell r="B754" t="str">
            <v>Point West-Sacramento</v>
          </cell>
          <cell r="C754" t="str">
            <v>USA &amp; Canada</v>
          </cell>
          <cell r="D754">
            <v>0</v>
          </cell>
          <cell r="E754">
            <v>118</v>
          </cell>
          <cell r="F754">
            <v>122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4</v>
          </cell>
        </row>
        <row r="755">
          <cell r="A755">
            <v>27596</v>
          </cell>
          <cell r="B755" t="str">
            <v>El Dorado Hills</v>
          </cell>
          <cell r="C755" t="str">
            <v>USA &amp; Canada</v>
          </cell>
          <cell r="D755">
            <v>0</v>
          </cell>
          <cell r="E755">
            <v>39</v>
          </cell>
          <cell r="F755">
            <v>41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2</v>
          </cell>
        </row>
        <row r="756">
          <cell r="A756">
            <v>30297</v>
          </cell>
          <cell r="B756" t="str">
            <v>Oroville Sunrise</v>
          </cell>
          <cell r="C756" t="str">
            <v>USA &amp; Canada</v>
          </cell>
          <cell r="D756">
            <v>0</v>
          </cell>
          <cell r="E756">
            <v>27</v>
          </cell>
          <cell r="F756">
            <v>23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-4</v>
          </cell>
        </row>
        <row r="757">
          <cell r="A757">
            <v>30817</v>
          </cell>
          <cell r="B757" t="str">
            <v>Natomas (Sacramento)</v>
          </cell>
          <cell r="C757" t="str">
            <v>USA &amp; Canada</v>
          </cell>
          <cell r="D757">
            <v>0</v>
          </cell>
          <cell r="E757">
            <v>7</v>
          </cell>
          <cell r="F757">
            <v>7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>
            <v>51539</v>
          </cell>
          <cell r="B758" t="str">
            <v>Midtown-Sacramento</v>
          </cell>
          <cell r="C758" t="str">
            <v>USA &amp; Canada</v>
          </cell>
          <cell r="D758">
            <v>0</v>
          </cell>
          <cell r="E758">
            <v>5</v>
          </cell>
          <cell r="F758">
            <v>6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</v>
          </cell>
        </row>
        <row r="759">
          <cell r="A759">
            <v>65500</v>
          </cell>
          <cell r="B759" t="str">
            <v>Historic Folsom</v>
          </cell>
          <cell r="C759" t="str">
            <v>USA &amp; Canada</v>
          </cell>
          <cell r="D759">
            <v>0</v>
          </cell>
          <cell r="E759">
            <v>17</v>
          </cell>
          <cell r="F759">
            <v>10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-7</v>
          </cell>
        </row>
        <row r="760">
          <cell r="A760">
            <v>69636</v>
          </cell>
          <cell r="B760" t="str">
            <v>West Sacramento Centennial</v>
          </cell>
          <cell r="C760" t="str">
            <v>USA &amp; Canada</v>
          </cell>
          <cell r="D760">
            <v>0</v>
          </cell>
          <cell r="E760">
            <v>20</v>
          </cell>
          <cell r="F760">
            <v>20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>
            <v>69954</v>
          </cell>
          <cell r="B761" t="str">
            <v>South Placer (Rocklin)</v>
          </cell>
          <cell r="C761" t="str">
            <v>USA &amp; Canada</v>
          </cell>
          <cell r="D761">
            <v>0</v>
          </cell>
          <cell r="E761">
            <v>45</v>
          </cell>
          <cell r="F761">
            <v>45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76050</v>
          </cell>
          <cell r="B762" t="str">
            <v>Pocket/Greenhaven (Sacramento)</v>
          </cell>
          <cell r="C762" t="str">
            <v>USA &amp; Canada</v>
          </cell>
          <cell r="D762">
            <v>0</v>
          </cell>
          <cell r="E762">
            <v>14</v>
          </cell>
          <cell r="F762">
            <v>13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-1</v>
          </cell>
        </row>
        <row r="763">
          <cell r="A763">
            <v>83374</v>
          </cell>
          <cell r="B763" t="str">
            <v>Folsom Lake (Folsom)</v>
          </cell>
          <cell r="C763" t="str">
            <v>USA &amp; Canada</v>
          </cell>
          <cell r="D763">
            <v>0</v>
          </cell>
          <cell r="E763">
            <v>18</v>
          </cell>
          <cell r="F763">
            <v>16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-2</v>
          </cell>
        </row>
        <row r="764">
          <cell r="A764">
            <v>86527</v>
          </cell>
          <cell r="B764" t="str">
            <v>Greater Sacramento Passport One</v>
          </cell>
          <cell r="C764" t="str">
            <v>USA &amp; Canada</v>
          </cell>
          <cell r="D764">
            <v>0</v>
          </cell>
          <cell r="E764">
            <v>44</v>
          </cell>
          <cell r="F764">
            <v>51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7</v>
          </cell>
        </row>
        <row r="765">
          <cell r="A765">
            <v>88311</v>
          </cell>
          <cell r="B765" t="str">
            <v>Clarksburg</v>
          </cell>
          <cell r="C765" t="str">
            <v>USA &amp; Canada</v>
          </cell>
          <cell r="D765">
            <v>0</v>
          </cell>
          <cell r="E765">
            <v>16</v>
          </cell>
          <cell r="F765">
            <v>15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-1</v>
          </cell>
        </row>
        <row r="766">
          <cell r="A766" t="str">
            <v>Existing Club Totals</v>
          </cell>
          <cell r="B766">
            <v>0</v>
          </cell>
          <cell r="C766">
            <v>0</v>
          </cell>
          <cell r="D766">
            <v>0</v>
          </cell>
          <cell r="E766">
            <v>1682</v>
          </cell>
          <cell r="F766">
            <v>1689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7</v>
          </cell>
        </row>
        <row r="768">
          <cell r="A768" t="str">
            <v>No New Clubs Chartered Since 1 July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Club ID</v>
          </cell>
          <cell r="B769" t="str">
            <v>Club Name</v>
          </cell>
          <cell r="C769" t="str">
            <v>Region 14 Name</v>
          </cell>
          <cell r="D769">
            <v>0</v>
          </cell>
          <cell r="E769" t="str">
            <v>Member Count @ 1 July</v>
          </cell>
          <cell r="F769" t="str">
            <v>Member Count @ Current</v>
          </cell>
          <cell r="G769">
            <v>0</v>
          </cell>
          <cell r="H769" t="str">
            <v>Termination Reason</v>
          </cell>
          <cell r="I769">
            <v>0</v>
          </cell>
          <cell r="J769" t="str">
            <v>Termination Date</v>
          </cell>
          <cell r="K769" t="str">
            <v>Net Change from 1 July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New Club Totals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 t="str">
            <v>Member at 1 July</v>
          </cell>
          <cell r="E773">
            <v>0</v>
          </cell>
          <cell r="F773">
            <v>0</v>
          </cell>
          <cell r="G773" t="str">
            <v>Member @ Current</v>
          </cell>
          <cell r="H773">
            <v>0</v>
          </cell>
          <cell r="I773" t="str">
            <v>Net Change from 1 July</v>
          </cell>
          <cell r="J773">
            <v>0</v>
          </cell>
          <cell r="K773">
            <v>0</v>
          </cell>
        </row>
        <row r="774">
          <cell r="A774" t="str">
            <v>Total Performance For District # 5180</v>
          </cell>
          <cell r="B774">
            <v>0</v>
          </cell>
          <cell r="C774">
            <v>0</v>
          </cell>
          <cell r="D774">
            <v>1682</v>
          </cell>
          <cell r="E774">
            <v>0</v>
          </cell>
          <cell r="F774">
            <v>0</v>
          </cell>
          <cell r="G774">
            <v>1689</v>
          </cell>
          <cell r="H774">
            <v>0</v>
          </cell>
          <cell r="I774">
            <v>7</v>
          </cell>
          <cell r="J774">
            <v>0</v>
          </cell>
          <cell r="K774">
            <v>0</v>
          </cell>
        </row>
        <row r="776">
          <cell r="A776" t="str">
            <v>District ID 5190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Club ID</v>
          </cell>
          <cell r="B777" t="str">
            <v>Club Name</v>
          </cell>
          <cell r="C777" t="str">
            <v>Region 14 Name</v>
          </cell>
          <cell r="D777">
            <v>0</v>
          </cell>
          <cell r="E777" t="str">
            <v>Member Count @ 1 July</v>
          </cell>
          <cell r="F777" t="str">
            <v>Member Count @ Current</v>
          </cell>
          <cell r="G777">
            <v>0</v>
          </cell>
          <cell r="H777" t="str">
            <v>Termination Reason</v>
          </cell>
          <cell r="I777">
            <v>0</v>
          </cell>
          <cell r="J777" t="str">
            <v>Termination Date</v>
          </cell>
          <cell r="K777" t="str">
            <v>Net Change from 1 July</v>
          </cell>
        </row>
        <row r="778">
          <cell r="A778">
            <v>517</v>
          </cell>
          <cell r="B778" t="str">
            <v>Alturas</v>
          </cell>
          <cell r="C778" t="str">
            <v>USA &amp; Canada</v>
          </cell>
          <cell r="D778">
            <v>0</v>
          </cell>
          <cell r="E778">
            <v>26</v>
          </cell>
          <cell r="F778">
            <v>29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3</v>
          </cell>
        </row>
        <row r="779">
          <cell r="A779">
            <v>519</v>
          </cell>
          <cell r="B779" t="str">
            <v>Auburn</v>
          </cell>
          <cell r="C779" t="str">
            <v>USA &amp; Canada</v>
          </cell>
          <cell r="D779">
            <v>0</v>
          </cell>
          <cell r="E779">
            <v>105</v>
          </cell>
          <cell r="F779">
            <v>105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>
            <v>520</v>
          </cell>
          <cell r="B780" t="str">
            <v>Cameron Park</v>
          </cell>
          <cell r="C780" t="str">
            <v>USA &amp; Canada</v>
          </cell>
          <cell r="D780">
            <v>0</v>
          </cell>
          <cell r="E780">
            <v>44</v>
          </cell>
          <cell r="F780">
            <v>40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-4</v>
          </cell>
        </row>
        <row r="781">
          <cell r="A781">
            <v>528</v>
          </cell>
          <cell r="B781" t="str">
            <v>Georgetown Divide</v>
          </cell>
          <cell r="C781" t="str">
            <v>USA &amp; Canada</v>
          </cell>
          <cell r="D781">
            <v>0</v>
          </cell>
          <cell r="E781">
            <v>39</v>
          </cell>
          <cell r="F781">
            <v>39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>
            <v>529</v>
          </cell>
          <cell r="B782" t="str">
            <v>Grass Valley</v>
          </cell>
          <cell r="C782" t="str">
            <v>USA &amp; Canada</v>
          </cell>
          <cell r="D782">
            <v>0</v>
          </cell>
          <cell r="E782">
            <v>65</v>
          </cell>
          <cell r="F782">
            <v>64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-1</v>
          </cell>
        </row>
        <row r="783">
          <cell r="A783">
            <v>530</v>
          </cell>
          <cell r="B783" t="str">
            <v>Greenville</v>
          </cell>
          <cell r="C783" t="str">
            <v>USA &amp; Canada</v>
          </cell>
          <cell r="D783">
            <v>0</v>
          </cell>
          <cell r="E783">
            <v>13</v>
          </cell>
          <cell r="F783">
            <v>11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-2</v>
          </cell>
        </row>
        <row r="784">
          <cell r="A784">
            <v>532</v>
          </cell>
          <cell r="B784" t="str">
            <v>Jackson</v>
          </cell>
          <cell r="C784" t="str">
            <v>USA &amp; Canada</v>
          </cell>
          <cell r="D784">
            <v>0</v>
          </cell>
          <cell r="E784">
            <v>47</v>
          </cell>
          <cell r="F784">
            <v>50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3</v>
          </cell>
        </row>
        <row r="785">
          <cell r="A785">
            <v>534</v>
          </cell>
          <cell r="B785" t="str">
            <v>Loyalton</v>
          </cell>
          <cell r="C785" t="str">
            <v>USA &amp; Canada</v>
          </cell>
          <cell r="D785">
            <v>0</v>
          </cell>
          <cell r="E785">
            <v>11</v>
          </cell>
          <cell r="F785">
            <v>10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-1</v>
          </cell>
        </row>
        <row r="786">
          <cell r="A786">
            <v>536</v>
          </cell>
          <cell r="B786" t="str">
            <v>Nevada City</v>
          </cell>
          <cell r="C786" t="str">
            <v>USA &amp; Canada</v>
          </cell>
          <cell r="D786">
            <v>0</v>
          </cell>
          <cell r="E786">
            <v>29</v>
          </cell>
          <cell r="F786">
            <v>30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</v>
          </cell>
        </row>
        <row r="787">
          <cell r="A787">
            <v>542</v>
          </cell>
          <cell r="B787" t="str">
            <v>Placerville</v>
          </cell>
          <cell r="C787" t="str">
            <v>USA &amp; Canada</v>
          </cell>
          <cell r="D787">
            <v>0</v>
          </cell>
          <cell r="E787">
            <v>33</v>
          </cell>
          <cell r="F787">
            <v>39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6</v>
          </cell>
        </row>
        <row r="788">
          <cell r="A788">
            <v>543</v>
          </cell>
          <cell r="B788" t="str">
            <v>Pollock Pines-Camino</v>
          </cell>
          <cell r="C788" t="str">
            <v>USA &amp; Canada</v>
          </cell>
          <cell r="D788">
            <v>0</v>
          </cell>
          <cell r="E788">
            <v>18</v>
          </cell>
          <cell r="F788">
            <v>20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2</v>
          </cell>
        </row>
        <row r="789">
          <cell r="A789">
            <v>544</v>
          </cell>
          <cell r="B789" t="str">
            <v>Portola</v>
          </cell>
          <cell r="C789" t="str">
            <v>USA &amp; Canada</v>
          </cell>
          <cell r="D789">
            <v>0</v>
          </cell>
          <cell r="E789">
            <v>24</v>
          </cell>
          <cell r="F789">
            <v>23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-1</v>
          </cell>
        </row>
        <row r="790">
          <cell r="A790">
            <v>545</v>
          </cell>
          <cell r="B790" t="str">
            <v>Quincy</v>
          </cell>
          <cell r="C790" t="str">
            <v>USA &amp; Canada</v>
          </cell>
          <cell r="D790">
            <v>0</v>
          </cell>
          <cell r="E790">
            <v>48</v>
          </cell>
          <cell r="F790">
            <v>48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>
            <v>549</v>
          </cell>
          <cell r="B791" t="str">
            <v>South Lake Tahoe</v>
          </cell>
          <cell r="C791" t="str">
            <v>USA &amp; Canada</v>
          </cell>
          <cell r="D791">
            <v>0</v>
          </cell>
          <cell r="E791">
            <v>24</v>
          </cell>
          <cell r="F791">
            <v>23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</v>
          </cell>
        </row>
        <row r="792">
          <cell r="A792">
            <v>554</v>
          </cell>
          <cell r="B792" t="str">
            <v>Susanville</v>
          </cell>
          <cell r="C792" t="str">
            <v>USA &amp; Canada</v>
          </cell>
          <cell r="D792">
            <v>0</v>
          </cell>
          <cell r="E792">
            <v>45</v>
          </cell>
          <cell r="F792">
            <v>47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2</v>
          </cell>
        </row>
        <row r="793">
          <cell r="A793">
            <v>555</v>
          </cell>
          <cell r="B793" t="str">
            <v>Tahoe City</v>
          </cell>
          <cell r="C793" t="str">
            <v>USA &amp; Canada</v>
          </cell>
          <cell r="D793">
            <v>0</v>
          </cell>
          <cell r="E793">
            <v>29</v>
          </cell>
          <cell r="F793">
            <v>27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-2</v>
          </cell>
        </row>
        <row r="794">
          <cell r="A794">
            <v>556</v>
          </cell>
          <cell r="B794" t="str">
            <v>Truckee</v>
          </cell>
          <cell r="C794" t="str">
            <v>USA &amp; Canada</v>
          </cell>
          <cell r="D794">
            <v>0</v>
          </cell>
          <cell r="E794">
            <v>90</v>
          </cell>
          <cell r="F794">
            <v>88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-2</v>
          </cell>
        </row>
        <row r="795">
          <cell r="A795">
            <v>561</v>
          </cell>
          <cell r="B795" t="str">
            <v>Carson City</v>
          </cell>
          <cell r="C795" t="str">
            <v>USA &amp; Canada</v>
          </cell>
          <cell r="D795">
            <v>0</v>
          </cell>
          <cell r="E795">
            <v>66</v>
          </cell>
          <cell r="F795">
            <v>61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-5</v>
          </cell>
        </row>
        <row r="796">
          <cell r="A796">
            <v>562</v>
          </cell>
          <cell r="B796" t="str">
            <v>Elko</v>
          </cell>
          <cell r="C796" t="str">
            <v>USA &amp; Canada</v>
          </cell>
          <cell r="D796">
            <v>0</v>
          </cell>
          <cell r="E796">
            <v>55</v>
          </cell>
          <cell r="F796">
            <v>52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-3</v>
          </cell>
        </row>
        <row r="797">
          <cell r="A797">
            <v>563</v>
          </cell>
          <cell r="B797" t="str">
            <v>Ely</v>
          </cell>
          <cell r="C797" t="str">
            <v>USA &amp; Canada</v>
          </cell>
          <cell r="D797">
            <v>0</v>
          </cell>
          <cell r="E797">
            <v>30</v>
          </cell>
          <cell r="F797">
            <v>31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1</v>
          </cell>
        </row>
        <row r="798">
          <cell r="A798">
            <v>564</v>
          </cell>
          <cell r="B798" t="str">
            <v>Fallon</v>
          </cell>
          <cell r="C798" t="str">
            <v>USA &amp; Canada</v>
          </cell>
          <cell r="D798">
            <v>0</v>
          </cell>
          <cell r="E798">
            <v>41</v>
          </cell>
          <cell r="F798">
            <v>41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>
            <v>565</v>
          </cell>
          <cell r="B799" t="str">
            <v>Incline Village</v>
          </cell>
          <cell r="C799" t="str">
            <v>USA &amp; Canada</v>
          </cell>
          <cell r="D799">
            <v>0</v>
          </cell>
          <cell r="E799">
            <v>26</v>
          </cell>
          <cell r="F799">
            <v>27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</row>
        <row r="800">
          <cell r="A800">
            <v>566</v>
          </cell>
          <cell r="B800" t="str">
            <v>Minden</v>
          </cell>
          <cell r="C800" t="str">
            <v>USA &amp; Canada</v>
          </cell>
          <cell r="D800">
            <v>0</v>
          </cell>
          <cell r="E800">
            <v>37</v>
          </cell>
          <cell r="F800">
            <v>40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3</v>
          </cell>
        </row>
        <row r="801">
          <cell r="A801">
            <v>567</v>
          </cell>
          <cell r="B801" t="str">
            <v>Reno</v>
          </cell>
          <cell r="C801" t="str">
            <v>USA &amp; Canada</v>
          </cell>
          <cell r="D801">
            <v>0</v>
          </cell>
          <cell r="E801">
            <v>150</v>
          </cell>
          <cell r="F801">
            <v>146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-4</v>
          </cell>
        </row>
        <row r="802">
          <cell r="A802">
            <v>568</v>
          </cell>
          <cell r="B802" t="str">
            <v>Reno South</v>
          </cell>
          <cell r="C802" t="str">
            <v>USA &amp; Canada</v>
          </cell>
          <cell r="D802">
            <v>0</v>
          </cell>
          <cell r="E802">
            <v>51</v>
          </cell>
          <cell r="F802">
            <v>51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>
            <v>569</v>
          </cell>
          <cell r="B803" t="str">
            <v>Smith Valley</v>
          </cell>
          <cell r="C803" t="str">
            <v>USA &amp; Canada</v>
          </cell>
          <cell r="D803">
            <v>0</v>
          </cell>
          <cell r="E803">
            <v>34</v>
          </cell>
          <cell r="F803">
            <v>32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-2</v>
          </cell>
        </row>
        <row r="804">
          <cell r="A804">
            <v>570</v>
          </cell>
          <cell r="B804" t="str">
            <v>Sparks</v>
          </cell>
          <cell r="C804" t="str">
            <v>USA &amp; Canada</v>
          </cell>
          <cell r="D804">
            <v>0</v>
          </cell>
          <cell r="E804">
            <v>101</v>
          </cell>
          <cell r="F804">
            <v>103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2</v>
          </cell>
        </row>
        <row r="805">
          <cell r="A805">
            <v>571</v>
          </cell>
          <cell r="B805" t="str">
            <v>Tahoe-Douglas</v>
          </cell>
          <cell r="C805" t="str">
            <v>USA &amp; Canada</v>
          </cell>
          <cell r="D805">
            <v>0</v>
          </cell>
          <cell r="E805">
            <v>51</v>
          </cell>
          <cell r="F805">
            <v>47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-4</v>
          </cell>
        </row>
        <row r="806">
          <cell r="A806">
            <v>572</v>
          </cell>
          <cell r="B806" t="str">
            <v>Tonopah</v>
          </cell>
          <cell r="C806" t="str">
            <v>USA &amp; Canada</v>
          </cell>
          <cell r="D806">
            <v>0</v>
          </cell>
          <cell r="E806">
            <v>17</v>
          </cell>
          <cell r="F806">
            <v>21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</v>
          </cell>
        </row>
        <row r="807">
          <cell r="A807">
            <v>573</v>
          </cell>
          <cell r="B807" t="str">
            <v>Yerington</v>
          </cell>
          <cell r="C807" t="str">
            <v>USA &amp; Canada</v>
          </cell>
          <cell r="D807">
            <v>0</v>
          </cell>
          <cell r="E807">
            <v>40</v>
          </cell>
          <cell r="F807">
            <v>39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-1</v>
          </cell>
        </row>
        <row r="808">
          <cell r="A808">
            <v>696</v>
          </cell>
          <cell r="B808" t="str">
            <v>Bishop</v>
          </cell>
          <cell r="C808" t="str">
            <v>USA &amp; Canada</v>
          </cell>
          <cell r="D808">
            <v>0</v>
          </cell>
          <cell r="E808">
            <v>27</v>
          </cell>
          <cell r="F808">
            <v>28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708</v>
          </cell>
          <cell r="B809" t="str">
            <v>Mammoth Lakes</v>
          </cell>
          <cell r="C809" t="str">
            <v>USA &amp; Canada</v>
          </cell>
          <cell r="D809">
            <v>0</v>
          </cell>
          <cell r="E809">
            <v>17</v>
          </cell>
          <cell r="F809">
            <v>22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5</v>
          </cell>
        </row>
        <row r="810">
          <cell r="A810">
            <v>21034</v>
          </cell>
          <cell r="B810" t="str">
            <v>Reno Central</v>
          </cell>
          <cell r="C810" t="str">
            <v>USA &amp; Canada</v>
          </cell>
          <cell r="D810">
            <v>0</v>
          </cell>
          <cell r="E810">
            <v>67</v>
          </cell>
          <cell r="F810">
            <v>76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9</v>
          </cell>
        </row>
        <row r="811">
          <cell r="A811">
            <v>21329</v>
          </cell>
          <cell r="B811" t="str">
            <v>Amador Upcountry (Pioneer)</v>
          </cell>
          <cell r="C811" t="str">
            <v>USA &amp; Canada</v>
          </cell>
          <cell r="D811">
            <v>0</v>
          </cell>
          <cell r="E811">
            <v>22</v>
          </cell>
          <cell r="F811">
            <v>21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-1</v>
          </cell>
        </row>
        <row r="812">
          <cell r="A812">
            <v>21951</v>
          </cell>
          <cell r="B812" t="str">
            <v>Auburn Gold Country</v>
          </cell>
          <cell r="C812" t="str">
            <v>USA &amp; Canada</v>
          </cell>
          <cell r="D812">
            <v>0</v>
          </cell>
          <cell r="E812">
            <v>30</v>
          </cell>
          <cell r="F812">
            <v>30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>
            <v>24986</v>
          </cell>
          <cell r="B813" t="str">
            <v>Ione</v>
          </cell>
          <cell r="C813" t="str">
            <v>USA &amp; Canada</v>
          </cell>
          <cell r="D813">
            <v>0</v>
          </cell>
          <cell r="E813">
            <v>27</v>
          </cell>
          <cell r="F813">
            <v>25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-2</v>
          </cell>
        </row>
        <row r="814">
          <cell r="A814">
            <v>26317</v>
          </cell>
          <cell r="B814" t="str">
            <v>Reno Sunrise</v>
          </cell>
          <cell r="C814" t="str">
            <v>USA &amp; Canada</v>
          </cell>
          <cell r="D814">
            <v>0</v>
          </cell>
          <cell r="E814">
            <v>44</v>
          </cell>
          <cell r="F814">
            <v>42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-2</v>
          </cell>
        </row>
        <row r="815">
          <cell r="A815">
            <v>26617</v>
          </cell>
          <cell r="B815" t="str">
            <v>Elko Desert Sunrise Rotary</v>
          </cell>
          <cell r="C815" t="str">
            <v>USA &amp; Canada</v>
          </cell>
          <cell r="D815">
            <v>0</v>
          </cell>
          <cell r="E815">
            <v>25</v>
          </cell>
          <cell r="F815">
            <v>27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2</v>
          </cell>
        </row>
        <row r="816">
          <cell r="A816">
            <v>27616</v>
          </cell>
          <cell r="B816" t="str">
            <v>Nevada City 49er Breakfast</v>
          </cell>
          <cell r="C816" t="str">
            <v>USA &amp; Canada</v>
          </cell>
          <cell r="D816">
            <v>0</v>
          </cell>
          <cell r="E816">
            <v>76</v>
          </cell>
          <cell r="F816">
            <v>70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-6</v>
          </cell>
        </row>
        <row r="817">
          <cell r="A817">
            <v>29041</v>
          </cell>
          <cell r="B817" t="str">
            <v>Chester</v>
          </cell>
          <cell r="C817" t="str">
            <v>USA &amp; Canada</v>
          </cell>
          <cell r="D817">
            <v>0</v>
          </cell>
          <cell r="E817">
            <v>13</v>
          </cell>
          <cell r="F817">
            <v>11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-2</v>
          </cell>
        </row>
        <row r="818">
          <cell r="A818">
            <v>29308</v>
          </cell>
          <cell r="B818" t="str">
            <v>Penn Valley</v>
          </cell>
          <cell r="C818" t="str">
            <v>USA &amp; Canada</v>
          </cell>
          <cell r="D818">
            <v>0</v>
          </cell>
          <cell r="E818">
            <v>37</v>
          </cell>
          <cell r="F818">
            <v>37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>
            <v>29467</v>
          </cell>
          <cell r="B819" t="str">
            <v>Truckee Sunrise</v>
          </cell>
          <cell r="C819" t="str">
            <v>USA &amp; Canada</v>
          </cell>
          <cell r="D819">
            <v>0</v>
          </cell>
          <cell r="E819">
            <v>14</v>
          </cell>
          <cell r="F819">
            <v>14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>
            <v>29911</v>
          </cell>
          <cell r="B820" t="str">
            <v>Cap City Passport</v>
          </cell>
          <cell r="C820" t="str">
            <v>USA &amp; Canada</v>
          </cell>
          <cell r="D820">
            <v>0</v>
          </cell>
          <cell r="E820">
            <v>4</v>
          </cell>
          <cell r="F820">
            <v>4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>
            <v>30579</v>
          </cell>
          <cell r="B821" t="str">
            <v>Sierra Passport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18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2</v>
          </cell>
        </row>
        <row r="822">
          <cell r="A822">
            <v>50115</v>
          </cell>
          <cell r="B822" t="str">
            <v>Tahoe-Incline</v>
          </cell>
          <cell r="C822" t="str">
            <v>USA &amp; Canada</v>
          </cell>
          <cell r="D822">
            <v>0</v>
          </cell>
          <cell r="E822">
            <v>61</v>
          </cell>
          <cell r="F822">
            <v>66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5</v>
          </cell>
        </row>
        <row r="823">
          <cell r="A823">
            <v>50455</v>
          </cell>
          <cell r="B823" t="str">
            <v>Alturas Sunrise</v>
          </cell>
          <cell r="C823" t="str">
            <v>USA &amp; Canada</v>
          </cell>
          <cell r="D823">
            <v>0</v>
          </cell>
          <cell r="E823">
            <v>16</v>
          </cell>
          <cell r="F823">
            <v>15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-1</v>
          </cell>
        </row>
        <row r="824">
          <cell r="A824">
            <v>51057</v>
          </cell>
          <cell r="B824" t="str">
            <v>Bishop Sunrise</v>
          </cell>
          <cell r="C824" t="str">
            <v>USA &amp; Canada</v>
          </cell>
          <cell r="D824">
            <v>0</v>
          </cell>
          <cell r="E824">
            <v>30</v>
          </cell>
          <cell r="F824">
            <v>34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4</v>
          </cell>
        </row>
        <row r="825">
          <cell r="A825">
            <v>57664</v>
          </cell>
          <cell r="B825" t="str">
            <v>Susanville Sunrise</v>
          </cell>
          <cell r="C825" t="str">
            <v>USA &amp; Canada</v>
          </cell>
          <cell r="D825">
            <v>0</v>
          </cell>
          <cell r="E825">
            <v>33</v>
          </cell>
          <cell r="F825">
            <v>34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</row>
        <row r="826">
          <cell r="A826">
            <v>58704</v>
          </cell>
          <cell r="B826" t="str">
            <v>Grass Valley South</v>
          </cell>
          <cell r="C826" t="str">
            <v>USA &amp; Canada</v>
          </cell>
          <cell r="D826">
            <v>0</v>
          </cell>
          <cell r="E826">
            <v>27</v>
          </cell>
          <cell r="F826">
            <v>29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2</v>
          </cell>
        </row>
        <row r="827">
          <cell r="A827">
            <v>66916</v>
          </cell>
          <cell r="B827" t="str">
            <v>Reno Centennial Sunset</v>
          </cell>
          <cell r="C827" t="str">
            <v>USA &amp; Canada</v>
          </cell>
          <cell r="D827">
            <v>0</v>
          </cell>
          <cell r="E827">
            <v>37</v>
          </cell>
          <cell r="F827">
            <v>38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1</v>
          </cell>
        </row>
        <row r="828">
          <cell r="A828">
            <v>68274</v>
          </cell>
          <cell r="B828" t="str">
            <v>Sparks Centennial Sunrise</v>
          </cell>
          <cell r="C828" t="str">
            <v>USA &amp; Canada</v>
          </cell>
          <cell r="D828">
            <v>0</v>
          </cell>
          <cell r="E828">
            <v>28</v>
          </cell>
          <cell r="F828">
            <v>32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4</v>
          </cell>
        </row>
        <row r="829">
          <cell r="A829">
            <v>73840</v>
          </cell>
          <cell r="B829" t="str">
            <v>Fernley</v>
          </cell>
          <cell r="C829" t="str">
            <v>USA &amp; Canada</v>
          </cell>
          <cell r="D829">
            <v>0</v>
          </cell>
          <cell r="E829">
            <v>31</v>
          </cell>
          <cell r="F829">
            <v>37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6</v>
          </cell>
        </row>
        <row r="830">
          <cell r="A830">
            <v>75202</v>
          </cell>
          <cell r="B830" t="str">
            <v>Plymouth-Foothills</v>
          </cell>
          <cell r="C830" t="str">
            <v>USA &amp; Canada</v>
          </cell>
          <cell r="D830">
            <v>0</v>
          </cell>
          <cell r="E830">
            <v>31</v>
          </cell>
          <cell r="F830">
            <v>32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1</v>
          </cell>
        </row>
        <row r="831">
          <cell r="A831">
            <v>76845</v>
          </cell>
          <cell r="B831" t="str">
            <v>Winnemucca</v>
          </cell>
          <cell r="C831" t="str">
            <v>USA &amp; Canada</v>
          </cell>
          <cell r="D831">
            <v>0</v>
          </cell>
          <cell r="E831">
            <v>35</v>
          </cell>
          <cell r="F831">
            <v>37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2</v>
          </cell>
        </row>
        <row r="832">
          <cell r="A832">
            <v>82762</v>
          </cell>
          <cell r="B832" t="str">
            <v>Reno Midtown</v>
          </cell>
          <cell r="C832" t="str">
            <v>USA &amp; Canada</v>
          </cell>
          <cell r="D832">
            <v>0</v>
          </cell>
          <cell r="E832">
            <v>35</v>
          </cell>
          <cell r="F832">
            <v>35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>
            <v>86799</v>
          </cell>
          <cell r="B833" t="str">
            <v>Auburn Sunset</v>
          </cell>
          <cell r="C833" t="str">
            <v>USA &amp; Canada</v>
          </cell>
          <cell r="D833">
            <v>0</v>
          </cell>
          <cell r="E833">
            <v>18</v>
          </cell>
          <cell r="F833">
            <v>16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-2</v>
          </cell>
        </row>
        <row r="834">
          <cell r="A834">
            <v>87456</v>
          </cell>
          <cell r="B834" t="str">
            <v>E-Club of District 5190</v>
          </cell>
          <cell r="C834" t="str">
            <v>USA &amp; Canada</v>
          </cell>
          <cell r="D834">
            <v>0</v>
          </cell>
          <cell r="E834">
            <v>21</v>
          </cell>
          <cell r="F834">
            <v>22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1</v>
          </cell>
        </row>
        <row r="835">
          <cell r="A835">
            <v>89249</v>
          </cell>
          <cell r="B835" t="str">
            <v>Passport to Amador</v>
          </cell>
          <cell r="C835" t="str">
            <v>USA &amp; Canada</v>
          </cell>
          <cell r="D835">
            <v>0</v>
          </cell>
          <cell r="E835">
            <v>36</v>
          </cell>
          <cell r="F835">
            <v>32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-4</v>
          </cell>
        </row>
        <row r="836">
          <cell r="A836" t="str">
            <v>Existing Club Totals</v>
          </cell>
          <cell r="B836">
            <v>0</v>
          </cell>
          <cell r="C836">
            <v>0</v>
          </cell>
          <cell r="D836">
            <v>0</v>
          </cell>
          <cell r="E836">
            <v>2247</v>
          </cell>
          <cell r="F836">
            <v>2268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21</v>
          </cell>
        </row>
        <row r="838">
          <cell r="A838" t="str">
            <v>No New Clubs Chartered Since 1 July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Club ID</v>
          </cell>
          <cell r="B839" t="str">
            <v>Club Name</v>
          </cell>
          <cell r="C839" t="str">
            <v>Region 14 Name</v>
          </cell>
          <cell r="D839">
            <v>0</v>
          </cell>
          <cell r="E839" t="str">
            <v>Member Count @ 1 July</v>
          </cell>
          <cell r="F839" t="str">
            <v>Member Count @ Current</v>
          </cell>
          <cell r="G839">
            <v>0</v>
          </cell>
          <cell r="H839" t="str">
            <v>Termination Reason</v>
          </cell>
          <cell r="I839">
            <v>0</v>
          </cell>
          <cell r="J839" t="str">
            <v>Termination Date</v>
          </cell>
          <cell r="K839" t="str">
            <v>Net Change from 1 July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New Club Totals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 t="str">
            <v>Member at 1 July</v>
          </cell>
          <cell r="E843">
            <v>0</v>
          </cell>
          <cell r="F843">
            <v>0</v>
          </cell>
          <cell r="G843" t="str">
            <v>Member @ Current</v>
          </cell>
          <cell r="H843">
            <v>0</v>
          </cell>
          <cell r="I843" t="str">
            <v>Net Change from 1 July</v>
          </cell>
          <cell r="J843">
            <v>0</v>
          </cell>
          <cell r="K843">
            <v>0</v>
          </cell>
        </row>
        <row r="844">
          <cell r="A844" t="str">
            <v>Total Performance For District # 5190</v>
          </cell>
          <cell r="B844">
            <v>0</v>
          </cell>
          <cell r="C844">
            <v>0</v>
          </cell>
          <cell r="D844">
            <v>2247</v>
          </cell>
          <cell r="E844">
            <v>0</v>
          </cell>
          <cell r="F844">
            <v>0</v>
          </cell>
          <cell r="G844">
            <v>2268</v>
          </cell>
          <cell r="H844">
            <v>0</v>
          </cell>
          <cell r="I844">
            <v>21</v>
          </cell>
          <cell r="J844">
            <v>0</v>
          </cell>
          <cell r="K844">
            <v>0</v>
          </cell>
        </row>
        <row r="846">
          <cell r="A846" t="str">
            <v>District ID 5220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Club ID</v>
          </cell>
          <cell r="B847" t="str">
            <v>Club Name</v>
          </cell>
          <cell r="C847" t="str">
            <v>Region 14 Name</v>
          </cell>
          <cell r="D847">
            <v>0</v>
          </cell>
          <cell r="E847" t="str">
            <v>Member Count @ 1 July</v>
          </cell>
          <cell r="F847" t="str">
            <v>Member Count @ Current</v>
          </cell>
          <cell r="G847">
            <v>0</v>
          </cell>
          <cell r="H847" t="str">
            <v>Termination Reason</v>
          </cell>
          <cell r="I847">
            <v>0</v>
          </cell>
          <cell r="J847" t="str">
            <v>Termination Date</v>
          </cell>
          <cell r="K847" t="str">
            <v>Net Change from 1 July</v>
          </cell>
        </row>
        <row r="848">
          <cell r="A848">
            <v>574</v>
          </cell>
          <cell r="B848" t="str">
            <v>Angels-Murphys</v>
          </cell>
          <cell r="C848" t="str">
            <v>USA &amp; Canada</v>
          </cell>
          <cell r="D848">
            <v>0</v>
          </cell>
          <cell r="E848">
            <v>41</v>
          </cell>
          <cell r="F848">
            <v>43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2</v>
          </cell>
        </row>
        <row r="849">
          <cell r="A849">
            <v>575</v>
          </cell>
          <cell r="B849" t="str">
            <v>Arnold</v>
          </cell>
          <cell r="C849" t="str">
            <v>USA &amp; Canada</v>
          </cell>
          <cell r="D849">
            <v>0</v>
          </cell>
          <cell r="E849">
            <v>8</v>
          </cell>
          <cell r="F849">
            <v>7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-1</v>
          </cell>
        </row>
        <row r="850">
          <cell r="A850">
            <v>576</v>
          </cell>
          <cell r="B850" t="str">
            <v>Atwater</v>
          </cell>
          <cell r="C850" t="str">
            <v>USA &amp; Canada</v>
          </cell>
          <cell r="D850">
            <v>0</v>
          </cell>
          <cell r="E850">
            <v>30</v>
          </cell>
          <cell r="F850">
            <v>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>
            <v>577</v>
          </cell>
          <cell r="B851" t="str">
            <v>Ceres</v>
          </cell>
          <cell r="C851" t="str">
            <v>USA &amp; Canada</v>
          </cell>
          <cell r="D851">
            <v>0</v>
          </cell>
          <cell r="E851">
            <v>32</v>
          </cell>
          <cell r="F851">
            <v>34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2</v>
          </cell>
        </row>
        <row r="852">
          <cell r="A852">
            <v>578</v>
          </cell>
          <cell r="B852" t="str">
            <v>Chowchilla</v>
          </cell>
          <cell r="C852" t="str">
            <v>USA &amp; Canada</v>
          </cell>
          <cell r="D852">
            <v>0</v>
          </cell>
          <cell r="E852">
            <v>19</v>
          </cell>
          <cell r="F852">
            <v>18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-1</v>
          </cell>
        </row>
        <row r="853">
          <cell r="A853">
            <v>580</v>
          </cell>
          <cell r="B853" t="str">
            <v>Gustine</v>
          </cell>
          <cell r="C853" t="str">
            <v>USA &amp; Canada</v>
          </cell>
          <cell r="D853">
            <v>0</v>
          </cell>
          <cell r="E853">
            <v>14</v>
          </cell>
          <cell r="F853">
            <v>14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582</v>
          </cell>
          <cell r="B854" t="str">
            <v>Livingston</v>
          </cell>
          <cell r="C854" t="str">
            <v>USA &amp; Canada</v>
          </cell>
          <cell r="D854">
            <v>0</v>
          </cell>
          <cell r="E854">
            <v>14</v>
          </cell>
          <cell r="F854">
            <v>14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>
            <v>583</v>
          </cell>
          <cell r="B855" t="str">
            <v>Lodi</v>
          </cell>
          <cell r="C855" t="str">
            <v>USA &amp; Canada</v>
          </cell>
          <cell r="D855">
            <v>0</v>
          </cell>
          <cell r="E855">
            <v>64</v>
          </cell>
          <cell r="F855">
            <v>64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>
            <v>584</v>
          </cell>
          <cell r="B856" t="str">
            <v>Lodi Tokay</v>
          </cell>
          <cell r="C856" t="str">
            <v>USA &amp; Canada</v>
          </cell>
          <cell r="D856">
            <v>0</v>
          </cell>
          <cell r="E856">
            <v>36</v>
          </cell>
          <cell r="F856">
            <v>36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>
            <v>585</v>
          </cell>
          <cell r="B857" t="str">
            <v>Los Banos</v>
          </cell>
          <cell r="C857" t="str">
            <v>USA &amp; Canada</v>
          </cell>
          <cell r="D857">
            <v>0</v>
          </cell>
          <cell r="E857">
            <v>31</v>
          </cell>
          <cell r="F857">
            <v>33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</v>
          </cell>
        </row>
        <row r="858">
          <cell r="A858">
            <v>586</v>
          </cell>
          <cell r="B858" t="str">
            <v>Madera</v>
          </cell>
          <cell r="C858" t="str">
            <v>USA &amp; Canada</v>
          </cell>
          <cell r="D858">
            <v>0</v>
          </cell>
          <cell r="E858">
            <v>70</v>
          </cell>
          <cell r="F858">
            <v>74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</v>
          </cell>
        </row>
        <row r="859">
          <cell r="A859">
            <v>587</v>
          </cell>
          <cell r="B859" t="str">
            <v>Madera Sunrise</v>
          </cell>
          <cell r="C859" t="str">
            <v>USA &amp; Canada</v>
          </cell>
          <cell r="D859">
            <v>0</v>
          </cell>
          <cell r="E859">
            <v>50</v>
          </cell>
          <cell r="F859">
            <v>51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1</v>
          </cell>
        </row>
        <row r="860">
          <cell r="A860">
            <v>588</v>
          </cell>
          <cell r="B860" t="str">
            <v>Manteca</v>
          </cell>
          <cell r="C860" t="str">
            <v>USA &amp; Canada</v>
          </cell>
          <cell r="D860">
            <v>0</v>
          </cell>
          <cell r="E860">
            <v>45</v>
          </cell>
          <cell r="F860">
            <v>41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-4</v>
          </cell>
        </row>
        <row r="861">
          <cell r="A861">
            <v>589</v>
          </cell>
          <cell r="B861" t="str">
            <v>Mariposa Yosemite</v>
          </cell>
          <cell r="C861" t="str">
            <v>USA &amp; Canada</v>
          </cell>
          <cell r="D861">
            <v>0</v>
          </cell>
          <cell r="E861">
            <v>59</v>
          </cell>
          <cell r="F861">
            <v>59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>
            <v>590</v>
          </cell>
          <cell r="B862" t="str">
            <v>Merced</v>
          </cell>
          <cell r="C862" t="str">
            <v>USA &amp; Canada</v>
          </cell>
          <cell r="D862">
            <v>0</v>
          </cell>
          <cell r="E862">
            <v>77</v>
          </cell>
          <cell r="F862">
            <v>59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-18</v>
          </cell>
        </row>
        <row r="863">
          <cell r="A863">
            <v>591</v>
          </cell>
          <cell r="B863" t="str">
            <v>Modesto</v>
          </cell>
          <cell r="C863" t="str">
            <v>USA &amp; Canada</v>
          </cell>
          <cell r="D863">
            <v>0</v>
          </cell>
          <cell r="E863">
            <v>200</v>
          </cell>
          <cell r="F863">
            <v>224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24</v>
          </cell>
        </row>
        <row r="864">
          <cell r="A864">
            <v>592</v>
          </cell>
          <cell r="B864" t="str">
            <v>Modesto Gateway</v>
          </cell>
          <cell r="C864" t="str">
            <v>USA &amp; Canada</v>
          </cell>
          <cell r="D864">
            <v>0</v>
          </cell>
          <cell r="E864">
            <v>17</v>
          </cell>
          <cell r="F864">
            <v>17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>
            <v>593</v>
          </cell>
          <cell r="B865" t="str">
            <v>Modesto Metro</v>
          </cell>
          <cell r="C865" t="str">
            <v>USA &amp; Canada</v>
          </cell>
          <cell r="D865">
            <v>0</v>
          </cell>
          <cell r="E865">
            <v>25</v>
          </cell>
          <cell r="F865">
            <v>24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-1</v>
          </cell>
        </row>
        <row r="866">
          <cell r="A866">
            <v>594</v>
          </cell>
          <cell r="B866" t="str">
            <v>Newman</v>
          </cell>
          <cell r="C866" t="str">
            <v>USA &amp; Canada</v>
          </cell>
          <cell r="D866">
            <v>0</v>
          </cell>
          <cell r="E866">
            <v>18</v>
          </cell>
          <cell r="F866">
            <v>19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1</v>
          </cell>
        </row>
        <row r="867">
          <cell r="A867">
            <v>596</v>
          </cell>
          <cell r="B867" t="str">
            <v>North Stockton</v>
          </cell>
          <cell r="C867" t="str">
            <v>USA &amp; Canada</v>
          </cell>
          <cell r="D867">
            <v>0</v>
          </cell>
          <cell r="E867">
            <v>62</v>
          </cell>
          <cell r="F867">
            <v>63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597</v>
          </cell>
          <cell r="B868" t="str">
            <v>Oakdale</v>
          </cell>
          <cell r="C868" t="str">
            <v>USA &amp; Canada</v>
          </cell>
          <cell r="D868">
            <v>0</v>
          </cell>
          <cell r="E868">
            <v>38</v>
          </cell>
          <cell r="F868">
            <v>35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-3</v>
          </cell>
        </row>
        <row r="869">
          <cell r="A869">
            <v>598</v>
          </cell>
          <cell r="B869" t="str">
            <v>Oakhurst Sierra</v>
          </cell>
          <cell r="C869" t="str">
            <v>USA &amp; Canada</v>
          </cell>
          <cell r="D869">
            <v>0</v>
          </cell>
          <cell r="E869">
            <v>42</v>
          </cell>
          <cell r="F869">
            <v>45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3</v>
          </cell>
        </row>
        <row r="870">
          <cell r="A870">
            <v>599</v>
          </cell>
          <cell r="B870" t="str">
            <v>Patterson</v>
          </cell>
          <cell r="C870" t="str">
            <v>USA &amp; Canada</v>
          </cell>
          <cell r="D870">
            <v>0</v>
          </cell>
          <cell r="E870">
            <v>19</v>
          </cell>
          <cell r="F870">
            <v>18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-1</v>
          </cell>
        </row>
        <row r="871">
          <cell r="A871">
            <v>600</v>
          </cell>
          <cell r="B871" t="str">
            <v>Ripon</v>
          </cell>
          <cell r="C871" t="str">
            <v>USA &amp; Canada</v>
          </cell>
          <cell r="D871">
            <v>0</v>
          </cell>
          <cell r="E871">
            <v>32</v>
          </cell>
          <cell r="F871">
            <v>31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-1</v>
          </cell>
        </row>
        <row r="872">
          <cell r="A872">
            <v>602</v>
          </cell>
          <cell r="B872" t="str">
            <v>Sonora</v>
          </cell>
          <cell r="C872" t="str">
            <v>USA &amp; Canada</v>
          </cell>
          <cell r="D872">
            <v>0</v>
          </cell>
          <cell r="E872">
            <v>22</v>
          </cell>
          <cell r="F872">
            <v>28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6</v>
          </cell>
        </row>
        <row r="873">
          <cell r="A873">
            <v>603</v>
          </cell>
          <cell r="B873" t="str">
            <v>Sonora 49'er</v>
          </cell>
          <cell r="C873" t="str">
            <v>USA &amp; Canada</v>
          </cell>
          <cell r="D873">
            <v>0</v>
          </cell>
          <cell r="E873">
            <v>18</v>
          </cell>
          <cell r="F873">
            <v>17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-1</v>
          </cell>
        </row>
        <row r="874">
          <cell r="A874">
            <v>604</v>
          </cell>
          <cell r="B874" t="str">
            <v>Stockton</v>
          </cell>
          <cell r="C874" t="str">
            <v>USA &amp; Canada</v>
          </cell>
          <cell r="D874">
            <v>0</v>
          </cell>
          <cell r="E874">
            <v>167</v>
          </cell>
          <cell r="F874">
            <v>166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-1</v>
          </cell>
        </row>
        <row r="875">
          <cell r="A875">
            <v>606</v>
          </cell>
          <cell r="B875" t="str">
            <v>Stockton Pacific</v>
          </cell>
          <cell r="C875" t="str">
            <v>USA &amp; Canada</v>
          </cell>
          <cell r="D875">
            <v>0</v>
          </cell>
          <cell r="E875">
            <v>25</v>
          </cell>
          <cell r="F875">
            <v>22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-3</v>
          </cell>
        </row>
        <row r="876">
          <cell r="A876">
            <v>607</v>
          </cell>
          <cell r="B876" t="str">
            <v>Tracy</v>
          </cell>
          <cell r="C876" t="str">
            <v>USA &amp; Canada</v>
          </cell>
          <cell r="D876">
            <v>0</v>
          </cell>
          <cell r="E876">
            <v>33</v>
          </cell>
          <cell r="F876">
            <v>30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-3</v>
          </cell>
        </row>
        <row r="877">
          <cell r="A877">
            <v>608</v>
          </cell>
          <cell r="B877" t="str">
            <v>Turlock</v>
          </cell>
          <cell r="C877" t="str">
            <v>USA &amp; Canada</v>
          </cell>
          <cell r="D877">
            <v>0</v>
          </cell>
          <cell r="E877">
            <v>88</v>
          </cell>
          <cell r="F877">
            <v>88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609</v>
          </cell>
          <cell r="B878" t="str">
            <v>Twain Harte</v>
          </cell>
          <cell r="C878" t="str">
            <v>USA &amp; Canada</v>
          </cell>
          <cell r="D878">
            <v>0</v>
          </cell>
          <cell r="E878">
            <v>25</v>
          </cell>
          <cell r="F878">
            <v>25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>
            <v>21464</v>
          </cell>
          <cell r="B879" t="str">
            <v>Stockton Sunrise</v>
          </cell>
          <cell r="C879" t="str">
            <v>USA &amp; Canada</v>
          </cell>
          <cell r="D879">
            <v>0</v>
          </cell>
          <cell r="E879">
            <v>24</v>
          </cell>
          <cell r="F879">
            <v>23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-1</v>
          </cell>
        </row>
        <row r="880">
          <cell r="A880">
            <v>21743</v>
          </cell>
          <cell r="B880" t="str">
            <v>Turlock Sunrise</v>
          </cell>
          <cell r="C880" t="str">
            <v>USA &amp; Canada</v>
          </cell>
          <cell r="D880">
            <v>0</v>
          </cell>
          <cell r="E880">
            <v>62</v>
          </cell>
          <cell r="F880">
            <v>62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>
            <v>21888</v>
          </cell>
          <cell r="B881" t="str">
            <v>Galt Sunrise</v>
          </cell>
          <cell r="C881" t="str">
            <v>USA &amp; Canada</v>
          </cell>
          <cell r="D881">
            <v>0</v>
          </cell>
          <cell r="E881">
            <v>27</v>
          </cell>
          <cell r="F881">
            <v>21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-6</v>
          </cell>
        </row>
        <row r="882">
          <cell r="A882">
            <v>22625</v>
          </cell>
          <cell r="B882" t="str">
            <v>Modesto Sunrise</v>
          </cell>
          <cell r="C882" t="str">
            <v>USA &amp; Canada</v>
          </cell>
          <cell r="D882">
            <v>0</v>
          </cell>
          <cell r="E882">
            <v>92</v>
          </cell>
          <cell r="F882">
            <v>92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>
            <v>22798</v>
          </cell>
          <cell r="B883" t="str">
            <v>Merced Sunrise</v>
          </cell>
          <cell r="C883" t="str">
            <v>USA &amp; Canada</v>
          </cell>
          <cell r="D883">
            <v>0</v>
          </cell>
          <cell r="E883">
            <v>45</v>
          </cell>
          <cell r="F883">
            <v>44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-1</v>
          </cell>
        </row>
        <row r="884">
          <cell r="A884">
            <v>22934</v>
          </cell>
          <cell r="B884" t="str">
            <v>Tracy Sunrise</v>
          </cell>
          <cell r="C884" t="str">
            <v>USA &amp; Canada</v>
          </cell>
          <cell r="D884">
            <v>0</v>
          </cell>
          <cell r="E884">
            <v>25</v>
          </cell>
          <cell r="F884">
            <v>27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2</v>
          </cell>
        </row>
        <row r="885">
          <cell r="A885">
            <v>23383</v>
          </cell>
          <cell r="B885" t="str">
            <v>Manteca Morning</v>
          </cell>
          <cell r="C885" t="str">
            <v>USA &amp; Canada</v>
          </cell>
          <cell r="D885">
            <v>0</v>
          </cell>
          <cell r="E885">
            <v>7</v>
          </cell>
          <cell r="F885">
            <v>7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>
            <v>24402</v>
          </cell>
          <cell r="B886" t="str">
            <v>Oakhurst Sunrise</v>
          </cell>
          <cell r="C886" t="str">
            <v>USA &amp; Canada</v>
          </cell>
          <cell r="D886">
            <v>0</v>
          </cell>
          <cell r="E886">
            <v>28</v>
          </cell>
          <cell r="F886">
            <v>30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2</v>
          </cell>
        </row>
        <row r="887">
          <cell r="A887">
            <v>24746</v>
          </cell>
          <cell r="B887" t="str">
            <v>Lodi Sunrise</v>
          </cell>
          <cell r="C887" t="str">
            <v>USA &amp; Canada</v>
          </cell>
          <cell r="D887">
            <v>0</v>
          </cell>
          <cell r="E887">
            <v>27</v>
          </cell>
          <cell r="F887">
            <v>30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3</v>
          </cell>
        </row>
        <row r="888">
          <cell r="A888">
            <v>25070</v>
          </cell>
          <cell r="B888" t="str">
            <v>Sonora Sunrise</v>
          </cell>
          <cell r="C888" t="str">
            <v>USA &amp; Canada</v>
          </cell>
          <cell r="D888">
            <v>0</v>
          </cell>
          <cell r="E888">
            <v>25</v>
          </cell>
          <cell r="F888">
            <v>27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2</v>
          </cell>
        </row>
        <row r="889">
          <cell r="A889">
            <v>26914</v>
          </cell>
          <cell r="B889" t="str">
            <v>Groveland</v>
          </cell>
          <cell r="C889" t="str">
            <v>USA &amp; Canada</v>
          </cell>
          <cell r="D889">
            <v>0</v>
          </cell>
          <cell r="E889">
            <v>24</v>
          </cell>
          <cell r="F889">
            <v>25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1</v>
          </cell>
        </row>
        <row r="890">
          <cell r="A890">
            <v>27882</v>
          </cell>
          <cell r="B890" t="str">
            <v>Escalon Sunrise</v>
          </cell>
          <cell r="C890" t="str">
            <v>USA &amp; Canada</v>
          </cell>
          <cell r="D890">
            <v>0</v>
          </cell>
          <cell r="E890">
            <v>16</v>
          </cell>
          <cell r="F890">
            <v>16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>
            <v>53574</v>
          </cell>
          <cell r="B891" t="str">
            <v>Salida</v>
          </cell>
          <cell r="C891" t="str">
            <v>USA &amp; Canada</v>
          </cell>
          <cell r="D891">
            <v>0</v>
          </cell>
          <cell r="E891">
            <v>25</v>
          </cell>
          <cell r="F891">
            <v>27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55820</v>
          </cell>
          <cell r="B892" t="str">
            <v>West Calaveras</v>
          </cell>
          <cell r="C892" t="str">
            <v>USA &amp; Canada</v>
          </cell>
          <cell r="D892">
            <v>0</v>
          </cell>
          <cell r="E892">
            <v>19</v>
          </cell>
          <cell r="F892">
            <v>17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-2</v>
          </cell>
        </row>
        <row r="893">
          <cell r="A893">
            <v>58705</v>
          </cell>
          <cell r="B893" t="str">
            <v>Lathrop Sunrise</v>
          </cell>
          <cell r="C893" t="str">
            <v>USA &amp; Canada</v>
          </cell>
          <cell r="D893">
            <v>0</v>
          </cell>
          <cell r="E893">
            <v>13</v>
          </cell>
          <cell r="F893">
            <v>17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4</v>
          </cell>
        </row>
        <row r="894">
          <cell r="A894">
            <v>60408</v>
          </cell>
          <cell r="B894" t="str">
            <v>Oakdale Sunrise</v>
          </cell>
          <cell r="C894" t="str">
            <v>USA &amp; Canada</v>
          </cell>
          <cell r="D894">
            <v>0</v>
          </cell>
          <cell r="E894">
            <v>20</v>
          </cell>
          <cell r="F894">
            <v>14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-6</v>
          </cell>
        </row>
        <row r="895">
          <cell r="A895">
            <v>85404</v>
          </cell>
          <cell r="B895" t="str">
            <v>Winton-Nuevo Latino</v>
          </cell>
          <cell r="C895" t="str">
            <v>USA &amp; Canada</v>
          </cell>
          <cell r="D895">
            <v>0</v>
          </cell>
          <cell r="E895">
            <v>11</v>
          </cell>
          <cell r="F895">
            <v>13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2</v>
          </cell>
        </row>
        <row r="896">
          <cell r="A896">
            <v>88222</v>
          </cell>
          <cell r="B896" t="str">
            <v>Mountain House</v>
          </cell>
          <cell r="C896" t="str">
            <v>USA &amp; Canada</v>
          </cell>
          <cell r="D896">
            <v>0</v>
          </cell>
          <cell r="E896">
            <v>14</v>
          </cell>
          <cell r="F896">
            <v>23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9</v>
          </cell>
        </row>
        <row r="897">
          <cell r="A897">
            <v>88764</v>
          </cell>
          <cell r="B897" t="str">
            <v>San Andreas</v>
          </cell>
          <cell r="C897" t="str">
            <v>USA &amp; Canada</v>
          </cell>
          <cell r="D897">
            <v>0</v>
          </cell>
          <cell r="E897">
            <v>17</v>
          </cell>
          <cell r="F897">
            <v>15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-2</v>
          </cell>
        </row>
        <row r="898">
          <cell r="A898">
            <v>89113</v>
          </cell>
          <cell r="B898" t="str">
            <v>Modesto Maharlika</v>
          </cell>
          <cell r="C898" t="str">
            <v>USA &amp; Canada</v>
          </cell>
          <cell r="D898">
            <v>0</v>
          </cell>
          <cell r="E898">
            <v>17</v>
          </cell>
          <cell r="F898">
            <v>16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>
            <v>89394</v>
          </cell>
          <cell r="B899" t="str">
            <v>Central Stockton</v>
          </cell>
          <cell r="C899" t="str">
            <v>USA &amp; Canada</v>
          </cell>
          <cell r="D899">
            <v>0</v>
          </cell>
          <cell r="E899">
            <v>32</v>
          </cell>
          <cell r="F899">
            <v>29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-3</v>
          </cell>
        </row>
        <row r="900">
          <cell r="A900">
            <v>89790</v>
          </cell>
          <cell r="B900" t="str">
            <v>ModestoFlex</v>
          </cell>
          <cell r="C900" t="str">
            <v>USA &amp; Canada</v>
          </cell>
          <cell r="D900">
            <v>0</v>
          </cell>
          <cell r="E900">
            <v>51</v>
          </cell>
          <cell r="F900">
            <v>47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-4</v>
          </cell>
        </row>
        <row r="901">
          <cell r="A901" t="str">
            <v>Existing Club Totals</v>
          </cell>
          <cell r="B901">
            <v>0</v>
          </cell>
          <cell r="C901">
            <v>0</v>
          </cell>
          <cell r="D901">
            <v>0</v>
          </cell>
          <cell r="E901">
            <v>2042</v>
          </cell>
          <cell r="F901">
            <v>2051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9</v>
          </cell>
        </row>
        <row r="903">
          <cell r="A903" t="str">
            <v>No New Clubs Chartered Since 1 July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Club ID</v>
          </cell>
          <cell r="B904" t="str">
            <v>Club Name</v>
          </cell>
          <cell r="C904" t="str">
            <v>Region 14 Name</v>
          </cell>
          <cell r="D904">
            <v>0</v>
          </cell>
          <cell r="E904" t="str">
            <v>Member Count @ 1 July</v>
          </cell>
          <cell r="F904" t="str">
            <v>Member Count @ Current</v>
          </cell>
          <cell r="G904">
            <v>0</v>
          </cell>
          <cell r="H904" t="str">
            <v>Termination Reason</v>
          </cell>
          <cell r="I904">
            <v>0</v>
          </cell>
          <cell r="J904" t="str">
            <v>Termination Date</v>
          </cell>
          <cell r="K904" t="str">
            <v>Net Change from 1 July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New Club Totals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 t="str">
            <v>Member at 1 July</v>
          </cell>
          <cell r="E908">
            <v>0</v>
          </cell>
          <cell r="F908">
            <v>0</v>
          </cell>
          <cell r="G908" t="str">
            <v>Member @ Current</v>
          </cell>
          <cell r="H908">
            <v>0</v>
          </cell>
          <cell r="I908" t="str">
            <v>Net Change from 1 July</v>
          </cell>
          <cell r="J908">
            <v>0</v>
          </cell>
          <cell r="K908">
            <v>0</v>
          </cell>
        </row>
        <row r="909">
          <cell r="A909" t="str">
            <v>Total Performance For District # 5220</v>
          </cell>
          <cell r="B909">
            <v>0</v>
          </cell>
          <cell r="C909">
            <v>0</v>
          </cell>
          <cell r="D909">
            <v>2042</v>
          </cell>
          <cell r="E909">
            <v>0</v>
          </cell>
          <cell r="F909">
            <v>0</v>
          </cell>
          <cell r="G909">
            <v>2051</v>
          </cell>
          <cell r="H909">
            <v>0</v>
          </cell>
          <cell r="I909">
            <v>9</v>
          </cell>
          <cell r="J909">
            <v>0</v>
          </cell>
          <cell r="K909">
            <v>0</v>
          </cell>
        </row>
        <row r="911">
          <cell r="A911" t="str">
            <v>District ID 5230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>
            <v>0</v>
          </cell>
          <cell r="E912" t="str">
            <v>Member Count @ 1 July</v>
          </cell>
          <cell r="F912" t="str">
            <v>Member Count @ Current</v>
          </cell>
          <cell r="G912">
            <v>0</v>
          </cell>
          <cell r="H912" t="str">
            <v>Termination Reason</v>
          </cell>
          <cell r="I912">
            <v>0</v>
          </cell>
          <cell r="J912" t="str">
            <v>Termination Date</v>
          </cell>
          <cell r="K912" t="str">
            <v>Net Change from 1 July</v>
          </cell>
        </row>
        <row r="913">
          <cell r="A913">
            <v>611</v>
          </cell>
          <cell r="B913" t="str">
            <v>Avenal</v>
          </cell>
          <cell r="C913" t="str">
            <v>USA &amp; Canada</v>
          </cell>
          <cell r="D913">
            <v>0</v>
          </cell>
          <cell r="E913">
            <v>17</v>
          </cell>
          <cell r="F913">
            <v>18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1</v>
          </cell>
        </row>
        <row r="914">
          <cell r="A914">
            <v>612</v>
          </cell>
          <cell r="B914" t="str">
            <v>Carmel-by-the-Sea</v>
          </cell>
          <cell r="C914" t="str">
            <v>USA &amp; Canada</v>
          </cell>
          <cell r="D914">
            <v>0</v>
          </cell>
          <cell r="E914">
            <v>76</v>
          </cell>
          <cell r="F914">
            <v>79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3</v>
          </cell>
        </row>
        <row r="915">
          <cell r="A915">
            <v>613</v>
          </cell>
          <cell r="B915" t="str">
            <v>Carmel Valley</v>
          </cell>
          <cell r="C915" t="str">
            <v>USA &amp; Canada</v>
          </cell>
          <cell r="D915">
            <v>0</v>
          </cell>
          <cell r="E915">
            <v>33</v>
          </cell>
          <cell r="F915">
            <v>33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>
            <v>614</v>
          </cell>
          <cell r="B916" t="str">
            <v>Castroville</v>
          </cell>
          <cell r="C916" t="str">
            <v>USA &amp; Canada</v>
          </cell>
          <cell r="D916">
            <v>0</v>
          </cell>
          <cell r="E916">
            <v>20</v>
          </cell>
          <cell r="F916">
            <v>16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-4</v>
          </cell>
        </row>
        <row r="917">
          <cell r="A917">
            <v>615</v>
          </cell>
          <cell r="B917" t="str">
            <v>Clovis</v>
          </cell>
          <cell r="C917" t="str">
            <v>USA &amp; Canada</v>
          </cell>
          <cell r="D917">
            <v>0</v>
          </cell>
          <cell r="E917">
            <v>82</v>
          </cell>
          <cell r="F917">
            <v>75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-7</v>
          </cell>
        </row>
        <row r="918">
          <cell r="A918">
            <v>617</v>
          </cell>
          <cell r="B918" t="str">
            <v>Corcoran</v>
          </cell>
          <cell r="C918" t="str">
            <v>USA &amp; Canada</v>
          </cell>
          <cell r="D918">
            <v>0</v>
          </cell>
          <cell r="E918">
            <v>20</v>
          </cell>
          <cell r="F918">
            <v>21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1</v>
          </cell>
        </row>
        <row r="919">
          <cell r="A919">
            <v>618</v>
          </cell>
          <cell r="B919" t="str">
            <v>Dinuba Sunrise</v>
          </cell>
          <cell r="C919" t="str">
            <v>USA &amp; Canada</v>
          </cell>
          <cell r="D919">
            <v>0</v>
          </cell>
          <cell r="E919">
            <v>28</v>
          </cell>
          <cell r="F919">
            <v>28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>
            <v>619</v>
          </cell>
          <cell r="B920" t="str">
            <v>East Fresno</v>
          </cell>
          <cell r="C920" t="str">
            <v>USA &amp; Canada</v>
          </cell>
          <cell r="D920">
            <v>0</v>
          </cell>
          <cell r="E920">
            <v>76</v>
          </cell>
          <cell r="F920">
            <v>77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1</v>
          </cell>
        </row>
        <row r="921">
          <cell r="A921">
            <v>620</v>
          </cell>
          <cell r="B921" t="str">
            <v>Fig Garden (Fresno)</v>
          </cell>
          <cell r="C921" t="str">
            <v>USA &amp; Canada</v>
          </cell>
          <cell r="D921">
            <v>0</v>
          </cell>
          <cell r="E921">
            <v>85</v>
          </cell>
          <cell r="F921">
            <v>83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-2</v>
          </cell>
        </row>
        <row r="922">
          <cell r="A922">
            <v>622</v>
          </cell>
          <cell r="B922" t="str">
            <v>Fresno</v>
          </cell>
          <cell r="C922" t="str">
            <v>USA &amp; Canada</v>
          </cell>
          <cell r="D922">
            <v>0</v>
          </cell>
          <cell r="E922">
            <v>250</v>
          </cell>
          <cell r="F922">
            <v>238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-12</v>
          </cell>
        </row>
        <row r="923">
          <cell r="A923">
            <v>623</v>
          </cell>
          <cell r="B923" t="str">
            <v>Fresno Cultural Arts District</v>
          </cell>
          <cell r="C923" t="str">
            <v>USA &amp; Canada</v>
          </cell>
          <cell r="D923">
            <v>0</v>
          </cell>
          <cell r="E923">
            <v>41</v>
          </cell>
          <cell r="F923">
            <v>44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3</v>
          </cell>
        </row>
        <row r="924">
          <cell r="A924">
            <v>624</v>
          </cell>
          <cell r="B924" t="str">
            <v>Gonzales</v>
          </cell>
          <cell r="C924" t="str">
            <v>USA &amp; Canada</v>
          </cell>
          <cell r="D924">
            <v>0</v>
          </cell>
          <cell r="E924">
            <v>17</v>
          </cell>
          <cell r="F924">
            <v>17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>
            <v>625</v>
          </cell>
          <cell r="B925" t="str">
            <v>Greenfield</v>
          </cell>
          <cell r="C925" t="str">
            <v>USA &amp; Canada</v>
          </cell>
          <cell r="D925">
            <v>0</v>
          </cell>
          <cell r="E925">
            <v>10</v>
          </cell>
          <cell r="F925">
            <v>12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</v>
          </cell>
        </row>
        <row r="926">
          <cell r="A926">
            <v>626</v>
          </cell>
          <cell r="B926" t="str">
            <v>Hanford</v>
          </cell>
          <cell r="C926" t="str">
            <v>USA &amp; Canada</v>
          </cell>
          <cell r="D926">
            <v>0</v>
          </cell>
          <cell r="E926">
            <v>70</v>
          </cell>
          <cell r="F926">
            <v>70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>
            <v>627</v>
          </cell>
          <cell r="B927" t="str">
            <v>Kerman</v>
          </cell>
          <cell r="C927" t="str">
            <v>USA &amp; Canada</v>
          </cell>
          <cell r="D927">
            <v>0</v>
          </cell>
          <cell r="E927">
            <v>25</v>
          </cell>
          <cell r="F927">
            <v>24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-1</v>
          </cell>
        </row>
        <row r="928">
          <cell r="A928">
            <v>628</v>
          </cell>
          <cell r="B928" t="str">
            <v>King City</v>
          </cell>
          <cell r="C928" t="str">
            <v>USA &amp; Canada</v>
          </cell>
          <cell r="D928">
            <v>0</v>
          </cell>
          <cell r="E928">
            <v>49</v>
          </cell>
          <cell r="F928">
            <v>52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3</v>
          </cell>
        </row>
        <row r="929">
          <cell r="A929">
            <v>629</v>
          </cell>
          <cell r="B929" t="str">
            <v>Kingsburg</v>
          </cell>
          <cell r="C929" t="str">
            <v>USA &amp; Canada</v>
          </cell>
          <cell r="D929">
            <v>0</v>
          </cell>
          <cell r="E929">
            <v>21</v>
          </cell>
          <cell r="F929">
            <v>22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1</v>
          </cell>
        </row>
        <row r="930">
          <cell r="A930">
            <v>630</v>
          </cell>
          <cell r="B930" t="str">
            <v>Lemoore</v>
          </cell>
          <cell r="C930" t="str">
            <v>USA &amp; Canada</v>
          </cell>
          <cell r="D930">
            <v>0</v>
          </cell>
          <cell r="E930">
            <v>23</v>
          </cell>
          <cell r="F930">
            <v>28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5</v>
          </cell>
        </row>
        <row r="931">
          <cell r="A931">
            <v>632</v>
          </cell>
          <cell r="B931" t="str">
            <v>Marina</v>
          </cell>
          <cell r="C931" t="str">
            <v>USA &amp; Canada</v>
          </cell>
          <cell r="D931">
            <v>0</v>
          </cell>
          <cell r="E931">
            <v>17</v>
          </cell>
          <cell r="F931">
            <v>15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-2</v>
          </cell>
        </row>
        <row r="932">
          <cell r="A932">
            <v>633</v>
          </cell>
          <cell r="B932" t="str">
            <v>Monterey</v>
          </cell>
          <cell r="C932" t="str">
            <v>USA &amp; Canada</v>
          </cell>
          <cell r="D932">
            <v>0</v>
          </cell>
          <cell r="E932">
            <v>111</v>
          </cell>
          <cell r="F932">
            <v>109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-2</v>
          </cell>
        </row>
        <row r="933">
          <cell r="A933">
            <v>634</v>
          </cell>
          <cell r="B933" t="str">
            <v>Monterey Peninsula-Sunrise</v>
          </cell>
          <cell r="C933" t="str">
            <v>USA &amp; Canada</v>
          </cell>
          <cell r="D933">
            <v>0</v>
          </cell>
          <cell r="E933">
            <v>23</v>
          </cell>
          <cell r="F933">
            <v>23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>
            <v>635</v>
          </cell>
          <cell r="B934" t="str">
            <v>North Fresno</v>
          </cell>
          <cell r="C934" t="str">
            <v>USA &amp; Canada</v>
          </cell>
          <cell r="D934">
            <v>0</v>
          </cell>
          <cell r="E934">
            <v>85</v>
          </cell>
          <cell r="F934">
            <v>84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-1</v>
          </cell>
        </row>
        <row r="935">
          <cell r="A935">
            <v>636</v>
          </cell>
          <cell r="B935" t="str">
            <v>Pacific Grove</v>
          </cell>
          <cell r="C935" t="str">
            <v>USA &amp; Canada</v>
          </cell>
          <cell r="D935">
            <v>0</v>
          </cell>
          <cell r="E935">
            <v>59</v>
          </cell>
          <cell r="F935">
            <v>61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2</v>
          </cell>
        </row>
        <row r="936">
          <cell r="A936">
            <v>637</v>
          </cell>
          <cell r="B936" t="str">
            <v>Porterville</v>
          </cell>
          <cell r="C936" t="str">
            <v>USA &amp; Canada</v>
          </cell>
          <cell r="D936">
            <v>0</v>
          </cell>
          <cell r="E936">
            <v>34</v>
          </cell>
          <cell r="F936">
            <v>28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-6</v>
          </cell>
        </row>
        <row r="937">
          <cell r="A937">
            <v>638</v>
          </cell>
          <cell r="B937" t="str">
            <v>Reedley</v>
          </cell>
          <cell r="C937" t="str">
            <v>USA &amp; Canada</v>
          </cell>
          <cell r="D937">
            <v>0</v>
          </cell>
          <cell r="E937">
            <v>33</v>
          </cell>
          <cell r="F937">
            <v>36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3</v>
          </cell>
        </row>
        <row r="938">
          <cell r="A938">
            <v>639</v>
          </cell>
          <cell r="B938" t="str">
            <v>Salinas</v>
          </cell>
          <cell r="C938" t="str">
            <v>USA &amp; Canada</v>
          </cell>
          <cell r="D938">
            <v>0</v>
          </cell>
          <cell r="E938">
            <v>134</v>
          </cell>
          <cell r="F938">
            <v>131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-3</v>
          </cell>
        </row>
        <row r="939">
          <cell r="A939">
            <v>641</v>
          </cell>
          <cell r="B939" t="str">
            <v>Salinas Steinbeck</v>
          </cell>
          <cell r="C939" t="str">
            <v>USA &amp; Canada</v>
          </cell>
          <cell r="D939">
            <v>0</v>
          </cell>
          <cell r="E939">
            <v>34</v>
          </cell>
          <cell r="F939">
            <v>40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6</v>
          </cell>
        </row>
        <row r="940">
          <cell r="A940">
            <v>642</v>
          </cell>
          <cell r="B940" t="str">
            <v>Sanger</v>
          </cell>
          <cell r="C940" t="str">
            <v>USA &amp; Canada</v>
          </cell>
          <cell r="D940">
            <v>0</v>
          </cell>
          <cell r="E940">
            <v>51</v>
          </cell>
          <cell r="F940">
            <v>47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-4</v>
          </cell>
        </row>
        <row r="941">
          <cell r="A941">
            <v>643</v>
          </cell>
          <cell r="B941" t="str">
            <v>Seaside</v>
          </cell>
          <cell r="C941" t="str">
            <v>USA &amp; Canada</v>
          </cell>
          <cell r="D941">
            <v>0</v>
          </cell>
          <cell r="E941">
            <v>12</v>
          </cell>
          <cell r="F941">
            <v>16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4</v>
          </cell>
        </row>
        <row r="942">
          <cell r="A942">
            <v>644</v>
          </cell>
          <cell r="B942" t="str">
            <v>Selma</v>
          </cell>
          <cell r="C942" t="str">
            <v>USA &amp; Canada</v>
          </cell>
          <cell r="D942">
            <v>0</v>
          </cell>
          <cell r="E942">
            <v>31</v>
          </cell>
          <cell r="F942">
            <v>34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3</v>
          </cell>
        </row>
        <row r="943">
          <cell r="A943">
            <v>645</v>
          </cell>
          <cell r="B943" t="str">
            <v>Soledad</v>
          </cell>
          <cell r="C943" t="str">
            <v>USA &amp; Canada</v>
          </cell>
          <cell r="D943">
            <v>0</v>
          </cell>
          <cell r="E943">
            <v>20</v>
          </cell>
          <cell r="F943">
            <v>20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>
            <v>646</v>
          </cell>
          <cell r="B944" t="str">
            <v>Tulare</v>
          </cell>
          <cell r="C944" t="str">
            <v>USA &amp; Canada</v>
          </cell>
          <cell r="D944">
            <v>0</v>
          </cell>
          <cell r="E944">
            <v>52</v>
          </cell>
          <cell r="F944">
            <v>52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>
            <v>647</v>
          </cell>
          <cell r="B945" t="str">
            <v>Visalia</v>
          </cell>
          <cell r="C945" t="str">
            <v>USA &amp; Canada</v>
          </cell>
          <cell r="D945">
            <v>0</v>
          </cell>
          <cell r="E945">
            <v>187</v>
          </cell>
          <cell r="F945">
            <v>171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-16</v>
          </cell>
        </row>
        <row r="946">
          <cell r="A946">
            <v>648</v>
          </cell>
          <cell r="B946" t="str">
            <v>Visalia County Center</v>
          </cell>
          <cell r="C946" t="str">
            <v>USA &amp; Canada</v>
          </cell>
          <cell r="D946">
            <v>0</v>
          </cell>
          <cell r="E946">
            <v>97</v>
          </cell>
          <cell r="F946">
            <v>95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-2</v>
          </cell>
        </row>
        <row r="947">
          <cell r="A947">
            <v>649</v>
          </cell>
          <cell r="B947" t="str">
            <v>Woodlake</v>
          </cell>
          <cell r="C947" t="str">
            <v>USA &amp; Canada</v>
          </cell>
          <cell r="D947">
            <v>0</v>
          </cell>
          <cell r="E947">
            <v>18</v>
          </cell>
          <cell r="F947">
            <v>15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-3</v>
          </cell>
        </row>
        <row r="948">
          <cell r="A948">
            <v>21485</v>
          </cell>
          <cell r="B948" t="str">
            <v>Fresno Sunrise</v>
          </cell>
          <cell r="C948" t="str">
            <v>USA &amp; Canada</v>
          </cell>
          <cell r="D948">
            <v>0</v>
          </cell>
          <cell r="E948">
            <v>22</v>
          </cell>
          <cell r="F948">
            <v>22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>
            <v>24749</v>
          </cell>
          <cell r="B949" t="str">
            <v>Corral de Tierra</v>
          </cell>
          <cell r="C949" t="str">
            <v>USA &amp; Canada</v>
          </cell>
          <cell r="D949">
            <v>0</v>
          </cell>
          <cell r="E949">
            <v>34</v>
          </cell>
          <cell r="F949">
            <v>35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1</v>
          </cell>
        </row>
        <row r="950">
          <cell r="A950">
            <v>26156</v>
          </cell>
          <cell r="B950" t="str">
            <v>Visalia Breakfast</v>
          </cell>
          <cell r="C950" t="str">
            <v>USA &amp; Canada</v>
          </cell>
          <cell r="D950">
            <v>0</v>
          </cell>
          <cell r="E950">
            <v>67</v>
          </cell>
          <cell r="F950">
            <v>67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28760</v>
          </cell>
          <cell r="B951" t="str">
            <v>Hanford Sunset</v>
          </cell>
          <cell r="C951" t="str">
            <v>USA &amp; Canada</v>
          </cell>
          <cell r="D951">
            <v>0</v>
          </cell>
          <cell r="E951">
            <v>22</v>
          </cell>
          <cell r="F951">
            <v>20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-2</v>
          </cell>
        </row>
        <row r="952">
          <cell r="A952">
            <v>31403</v>
          </cell>
          <cell r="B952" t="str">
            <v>Auberry-Intermountain</v>
          </cell>
          <cell r="C952" t="str">
            <v>USA &amp; Canada</v>
          </cell>
          <cell r="D952">
            <v>0</v>
          </cell>
          <cell r="E952">
            <v>12</v>
          </cell>
          <cell r="F952">
            <v>11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-1</v>
          </cell>
        </row>
        <row r="953">
          <cell r="A953">
            <v>50222</v>
          </cell>
          <cell r="B953" t="str">
            <v>Porterville Breakfast</v>
          </cell>
          <cell r="C953" t="str">
            <v>USA &amp; Canada</v>
          </cell>
          <cell r="D953">
            <v>0</v>
          </cell>
          <cell r="E953">
            <v>37</v>
          </cell>
          <cell r="F953">
            <v>40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3</v>
          </cell>
        </row>
        <row r="954">
          <cell r="A954">
            <v>50550</v>
          </cell>
          <cell r="B954" t="str">
            <v>Tulare Sunrise</v>
          </cell>
          <cell r="C954" t="str">
            <v>USA &amp; Canada</v>
          </cell>
          <cell r="D954">
            <v>0</v>
          </cell>
          <cell r="E954">
            <v>14</v>
          </cell>
          <cell r="F954">
            <v>14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58187</v>
          </cell>
          <cell r="B955" t="str">
            <v>Firebaugh</v>
          </cell>
          <cell r="C955" t="str">
            <v>USA &amp; Canada</v>
          </cell>
          <cell r="D955">
            <v>0</v>
          </cell>
          <cell r="E955">
            <v>25</v>
          </cell>
          <cell r="F955">
            <v>27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2</v>
          </cell>
        </row>
        <row r="956">
          <cell r="A956">
            <v>67695</v>
          </cell>
          <cell r="B956" t="str">
            <v>Monterey Pacific</v>
          </cell>
          <cell r="C956" t="str">
            <v>USA &amp; Canada</v>
          </cell>
          <cell r="D956">
            <v>0</v>
          </cell>
          <cell r="E956">
            <v>23</v>
          </cell>
          <cell r="F956">
            <v>22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-1</v>
          </cell>
        </row>
        <row r="957">
          <cell r="A957">
            <v>67696</v>
          </cell>
          <cell r="B957" t="str">
            <v>Visalia Sunset</v>
          </cell>
          <cell r="C957" t="str">
            <v>USA &amp; Canada</v>
          </cell>
          <cell r="D957">
            <v>0</v>
          </cell>
          <cell r="E957">
            <v>44</v>
          </cell>
          <cell r="F957">
            <v>41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-3</v>
          </cell>
        </row>
        <row r="958">
          <cell r="A958">
            <v>75622</v>
          </cell>
          <cell r="B958" t="str">
            <v>E-Club of Peninsula</v>
          </cell>
          <cell r="C958" t="str">
            <v>USA &amp; Canada</v>
          </cell>
          <cell r="D958">
            <v>0</v>
          </cell>
          <cell r="E958">
            <v>7</v>
          </cell>
          <cell r="F958">
            <v>0</v>
          </cell>
          <cell r="G958">
            <v>0</v>
          </cell>
          <cell r="H958" t="str">
            <v xml:space="preserve"> Club Resignation/Disband</v>
          </cell>
          <cell r="I958">
            <v>0</v>
          </cell>
          <cell r="J958" t="str">
            <v>07-Nov-2019</v>
          </cell>
          <cell r="K958">
            <v>-7</v>
          </cell>
        </row>
        <row r="959">
          <cell r="A959">
            <v>76145</v>
          </cell>
          <cell r="B959" t="str">
            <v>Fresno Latino</v>
          </cell>
          <cell r="C959" t="str">
            <v>USA &amp; Canada</v>
          </cell>
          <cell r="D959">
            <v>0</v>
          </cell>
          <cell r="E959">
            <v>9</v>
          </cell>
          <cell r="F959">
            <v>5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-4</v>
          </cell>
        </row>
        <row r="960">
          <cell r="A960">
            <v>82562</v>
          </cell>
          <cell r="B960" t="str">
            <v>Salinas Alisal</v>
          </cell>
          <cell r="C960" t="str">
            <v>USA &amp; Canada</v>
          </cell>
          <cell r="D960">
            <v>0</v>
          </cell>
          <cell r="E960">
            <v>30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3</v>
          </cell>
        </row>
        <row r="961">
          <cell r="A961">
            <v>82996</v>
          </cell>
          <cell r="B961" t="str">
            <v>Earlimart</v>
          </cell>
          <cell r="C961" t="str">
            <v>USA &amp; Canada</v>
          </cell>
          <cell r="D961">
            <v>0</v>
          </cell>
          <cell r="E961">
            <v>14</v>
          </cell>
          <cell r="F961">
            <v>12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-2</v>
          </cell>
        </row>
        <row r="962">
          <cell r="A962">
            <v>83417</v>
          </cell>
          <cell r="B962" t="str">
            <v>Visalia Latino</v>
          </cell>
          <cell r="C962" t="str">
            <v>USA &amp; Canada</v>
          </cell>
          <cell r="D962">
            <v>0</v>
          </cell>
          <cell r="E962">
            <v>24</v>
          </cell>
          <cell r="F962">
            <v>16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-8</v>
          </cell>
        </row>
        <row r="963">
          <cell r="A963">
            <v>84368</v>
          </cell>
          <cell r="B963" t="str">
            <v>Fresno Sunset</v>
          </cell>
          <cell r="C963" t="str">
            <v>USA &amp; Canada</v>
          </cell>
          <cell r="D963">
            <v>0</v>
          </cell>
          <cell r="E963">
            <v>20</v>
          </cell>
          <cell r="F963">
            <v>18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-2</v>
          </cell>
        </row>
        <row r="964">
          <cell r="A964">
            <v>84372</v>
          </cell>
          <cell r="B964" t="str">
            <v>Monterey Cannery Row</v>
          </cell>
          <cell r="C964" t="str">
            <v>USA &amp; Canada</v>
          </cell>
          <cell r="D964">
            <v>0</v>
          </cell>
          <cell r="E964">
            <v>21</v>
          </cell>
          <cell r="F964">
            <v>20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-1</v>
          </cell>
        </row>
        <row r="965">
          <cell r="A965">
            <v>86030</v>
          </cell>
          <cell r="B965" t="str">
            <v>Salinas Santa Lucia</v>
          </cell>
          <cell r="C965" t="str">
            <v>USA &amp; Canada</v>
          </cell>
          <cell r="D965">
            <v>0</v>
          </cell>
          <cell r="E965">
            <v>46</v>
          </cell>
          <cell r="F965">
            <v>50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4</v>
          </cell>
        </row>
        <row r="966">
          <cell r="A966">
            <v>87770</v>
          </cell>
          <cell r="B966" t="str">
            <v>Parlier</v>
          </cell>
          <cell r="C966" t="str">
            <v>USA &amp; Canada</v>
          </cell>
          <cell r="D966">
            <v>0</v>
          </cell>
          <cell r="E966">
            <v>12</v>
          </cell>
          <cell r="F966">
            <v>12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>
            <v>88684</v>
          </cell>
          <cell r="B967" t="str">
            <v>Carmel Sunset</v>
          </cell>
          <cell r="C967" t="str">
            <v>USA &amp; Canada</v>
          </cell>
          <cell r="D967">
            <v>0</v>
          </cell>
          <cell r="E967">
            <v>11</v>
          </cell>
          <cell r="F967">
            <v>11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>
            <v>89876</v>
          </cell>
          <cell r="B968" t="str">
            <v>Salinas Valley</v>
          </cell>
          <cell r="C968" t="str">
            <v>USA &amp; Canada</v>
          </cell>
          <cell r="D968">
            <v>0</v>
          </cell>
          <cell r="E968">
            <v>50</v>
          </cell>
          <cell r="F968">
            <v>39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-11</v>
          </cell>
        </row>
        <row r="969">
          <cell r="A969">
            <v>90036</v>
          </cell>
          <cell r="B969" t="str">
            <v>Lindsay Foothill</v>
          </cell>
          <cell r="C969" t="str">
            <v>USA &amp; Canada</v>
          </cell>
          <cell r="D969">
            <v>0</v>
          </cell>
          <cell r="E969">
            <v>17</v>
          </cell>
          <cell r="F969">
            <v>12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-5</v>
          </cell>
        </row>
        <row r="970">
          <cell r="A970">
            <v>90064</v>
          </cell>
          <cell r="B970" t="str">
            <v>Central California Passport</v>
          </cell>
          <cell r="C970" t="str">
            <v>USA &amp; Canada</v>
          </cell>
          <cell r="D970">
            <v>0</v>
          </cell>
          <cell r="E970">
            <v>20</v>
          </cell>
          <cell r="F970">
            <v>18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-2</v>
          </cell>
        </row>
        <row r="971">
          <cell r="A971" t="str">
            <v>Existing Club Totals</v>
          </cell>
          <cell r="B971">
            <v>0</v>
          </cell>
          <cell r="C971">
            <v>0</v>
          </cell>
          <cell r="D971">
            <v>0</v>
          </cell>
          <cell r="E971">
            <v>2522</v>
          </cell>
          <cell r="F971">
            <v>2459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-63</v>
          </cell>
        </row>
        <row r="973">
          <cell r="A973" t="str">
            <v>No New Clubs Chartered Since 1 July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Club ID</v>
          </cell>
          <cell r="B974" t="str">
            <v>Club Name</v>
          </cell>
          <cell r="C974" t="str">
            <v>Region 14 Name</v>
          </cell>
          <cell r="D974">
            <v>0</v>
          </cell>
          <cell r="E974" t="str">
            <v>Member Count @ 1 July</v>
          </cell>
          <cell r="F974" t="str">
            <v>Member Count @ Current</v>
          </cell>
          <cell r="G974">
            <v>0</v>
          </cell>
          <cell r="H974" t="str">
            <v>Termination Reason</v>
          </cell>
          <cell r="I974">
            <v>0</v>
          </cell>
          <cell r="J974" t="str">
            <v>Termination Date</v>
          </cell>
          <cell r="K974" t="str">
            <v>Net Change from 1 July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New Club Totals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 t="str">
            <v>Member at 1 July</v>
          </cell>
          <cell r="E978">
            <v>0</v>
          </cell>
          <cell r="F978">
            <v>0</v>
          </cell>
          <cell r="G978" t="str">
            <v>Member @ Current</v>
          </cell>
          <cell r="H978">
            <v>0</v>
          </cell>
          <cell r="I978" t="str">
            <v>Net Change from 1 July</v>
          </cell>
          <cell r="J978">
            <v>0</v>
          </cell>
          <cell r="K978">
            <v>0</v>
          </cell>
        </row>
        <row r="979">
          <cell r="A979" t="str">
            <v>Total Performance For District # 5230</v>
          </cell>
          <cell r="B979">
            <v>0</v>
          </cell>
          <cell r="C979">
            <v>0</v>
          </cell>
          <cell r="D979">
            <v>2522</v>
          </cell>
          <cell r="E979">
            <v>0</v>
          </cell>
          <cell r="F979">
            <v>0</v>
          </cell>
          <cell r="G979">
            <v>2459</v>
          </cell>
          <cell r="H979">
            <v>0</v>
          </cell>
          <cell r="I979">
            <v>-63</v>
          </cell>
          <cell r="J979">
            <v>0</v>
          </cell>
          <cell r="K979">
            <v>0</v>
          </cell>
        </row>
        <row r="981">
          <cell r="A981" t="str">
            <v>District ID 5240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Club ID</v>
          </cell>
          <cell r="B982" t="str">
            <v>Club Name</v>
          </cell>
          <cell r="C982" t="str">
            <v>Region 14 Name</v>
          </cell>
          <cell r="D982">
            <v>0</v>
          </cell>
          <cell r="E982" t="str">
            <v>Member Count @ 1 July</v>
          </cell>
          <cell r="F982" t="str">
            <v>Member Count @ Current</v>
          </cell>
          <cell r="G982">
            <v>0</v>
          </cell>
          <cell r="H982" t="str">
            <v>Termination Reason</v>
          </cell>
          <cell r="I982">
            <v>0</v>
          </cell>
          <cell r="J982" t="str">
            <v>Termination Date</v>
          </cell>
          <cell r="K982" t="str">
            <v>Net Change from 1 July</v>
          </cell>
        </row>
        <row r="983">
          <cell r="A983">
            <v>651</v>
          </cell>
          <cell r="B983" t="str">
            <v>Arroyo Grande</v>
          </cell>
          <cell r="C983" t="str">
            <v>USA &amp; Canada</v>
          </cell>
          <cell r="D983">
            <v>0</v>
          </cell>
          <cell r="E983">
            <v>40</v>
          </cell>
          <cell r="F983">
            <v>41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1</v>
          </cell>
        </row>
        <row r="984">
          <cell r="A984">
            <v>652</v>
          </cell>
          <cell r="B984" t="str">
            <v>Atascadero</v>
          </cell>
          <cell r="C984" t="str">
            <v>USA &amp; Canada</v>
          </cell>
          <cell r="D984">
            <v>0</v>
          </cell>
          <cell r="E984">
            <v>52</v>
          </cell>
          <cell r="F984">
            <v>51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-1</v>
          </cell>
        </row>
        <row r="985">
          <cell r="A985">
            <v>653</v>
          </cell>
          <cell r="B985" t="str">
            <v>Bakersfield</v>
          </cell>
          <cell r="C985" t="str">
            <v>USA &amp; Canada</v>
          </cell>
          <cell r="D985">
            <v>0</v>
          </cell>
          <cell r="E985">
            <v>145</v>
          </cell>
          <cell r="F985">
            <v>151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6</v>
          </cell>
        </row>
        <row r="986">
          <cell r="A986">
            <v>654</v>
          </cell>
          <cell r="B986" t="str">
            <v>Bakersfield Breakfast</v>
          </cell>
          <cell r="C986" t="str">
            <v>USA &amp; Canada</v>
          </cell>
          <cell r="D986">
            <v>0</v>
          </cell>
          <cell r="E986">
            <v>61</v>
          </cell>
          <cell r="F986">
            <v>64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3</v>
          </cell>
        </row>
        <row r="987">
          <cell r="A987">
            <v>655</v>
          </cell>
          <cell r="B987" t="str">
            <v>Bakersfield East</v>
          </cell>
          <cell r="C987" t="str">
            <v>USA &amp; Canada</v>
          </cell>
          <cell r="D987">
            <v>0</v>
          </cell>
          <cell r="E987">
            <v>56</v>
          </cell>
          <cell r="F987">
            <v>55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-1</v>
          </cell>
        </row>
        <row r="988">
          <cell r="A988">
            <v>656</v>
          </cell>
          <cell r="B988" t="str">
            <v>Bakersfield North</v>
          </cell>
          <cell r="C988" t="str">
            <v>USA &amp; Canada</v>
          </cell>
          <cell r="D988">
            <v>0</v>
          </cell>
          <cell r="E988">
            <v>48</v>
          </cell>
          <cell r="F988">
            <v>51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3</v>
          </cell>
        </row>
        <row r="989">
          <cell r="A989">
            <v>658</v>
          </cell>
          <cell r="B989" t="str">
            <v>Bakersfield West</v>
          </cell>
          <cell r="C989" t="str">
            <v>USA &amp; Canada</v>
          </cell>
          <cell r="D989">
            <v>0</v>
          </cell>
          <cell r="E989">
            <v>78</v>
          </cell>
          <cell r="F989">
            <v>64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-14</v>
          </cell>
        </row>
        <row r="990">
          <cell r="A990">
            <v>659</v>
          </cell>
          <cell r="B990" t="str">
            <v>Camarillo</v>
          </cell>
          <cell r="C990" t="str">
            <v>USA &amp; Canada</v>
          </cell>
          <cell r="D990">
            <v>0</v>
          </cell>
          <cell r="E990">
            <v>54</v>
          </cell>
          <cell r="F990">
            <v>57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3</v>
          </cell>
        </row>
        <row r="991">
          <cell r="A991">
            <v>660</v>
          </cell>
          <cell r="B991" t="str">
            <v>Cambria</v>
          </cell>
          <cell r="C991" t="str">
            <v>USA &amp; Canada</v>
          </cell>
          <cell r="D991">
            <v>0</v>
          </cell>
          <cell r="E991">
            <v>59</v>
          </cell>
          <cell r="F991">
            <v>61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2</v>
          </cell>
        </row>
        <row r="992">
          <cell r="A992">
            <v>661</v>
          </cell>
          <cell r="B992" t="str">
            <v>Carpinteria</v>
          </cell>
          <cell r="C992" t="str">
            <v>USA &amp; Canada</v>
          </cell>
          <cell r="D992">
            <v>0</v>
          </cell>
          <cell r="E992">
            <v>35</v>
          </cell>
          <cell r="F992">
            <v>35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>
            <v>662</v>
          </cell>
          <cell r="B993" t="str">
            <v>Oxnard Sunrise</v>
          </cell>
          <cell r="C993" t="str">
            <v>USA &amp; Canada</v>
          </cell>
          <cell r="D993">
            <v>0</v>
          </cell>
          <cell r="E993">
            <v>16</v>
          </cell>
          <cell r="F993">
            <v>12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-4</v>
          </cell>
        </row>
        <row r="994">
          <cell r="A994">
            <v>663</v>
          </cell>
          <cell r="B994" t="str">
            <v>China Lake</v>
          </cell>
          <cell r="C994" t="str">
            <v>USA &amp; Canada</v>
          </cell>
          <cell r="D994">
            <v>0</v>
          </cell>
          <cell r="E994">
            <v>41</v>
          </cell>
          <cell r="F994">
            <v>40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-1</v>
          </cell>
        </row>
        <row r="995">
          <cell r="A995">
            <v>664</v>
          </cell>
          <cell r="B995" t="str">
            <v>Conejo Valley</v>
          </cell>
          <cell r="C995" t="str">
            <v>USA &amp; Canada</v>
          </cell>
          <cell r="D995">
            <v>0</v>
          </cell>
          <cell r="E995">
            <v>24</v>
          </cell>
          <cell r="F995">
            <v>25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1</v>
          </cell>
        </row>
        <row r="996">
          <cell r="A996">
            <v>665</v>
          </cell>
          <cell r="B996" t="str">
            <v>Delano</v>
          </cell>
          <cell r="C996" t="str">
            <v>USA &amp; Canada</v>
          </cell>
          <cell r="D996">
            <v>0</v>
          </cell>
          <cell r="E996">
            <v>13</v>
          </cell>
          <cell r="F996">
            <v>13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>
            <v>666</v>
          </cell>
          <cell r="B997" t="str">
            <v>Fillmore</v>
          </cell>
          <cell r="C997" t="str">
            <v>USA &amp; Canada</v>
          </cell>
          <cell r="D997">
            <v>0</v>
          </cell>
          <cell r="E997">
            <v>34</v>
          </cell>
          <cell r="F997">
            <v>36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2</v>
          </cell>
        </row>
        <row r="998">
          <cell r="A998">
            <v>667</v>
          </cell>
          <cell r="B998" t="str">
            <v>Goleta</v>
          </cell>
          <cell r="C998" t="str">
            <v>USA &amp; Canada</v>
          </cell>
          <cell r="D998">
            <v>0</v>
          </cell>
          <cell r="E998">
            <v>45</v>
          </cell>
          <cell r="F998">
            <v>48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3</v>
          </cell>
        </row>
        <row r="999">
          <cell r="A999">
            <v>668</v>
          </cell>
          <cell r="B999" t="str">
            <v>Kern River Valley</v>
          </cell>
          <cell r="C999" t="str">
            <v>USA &amp; Canada</v>
          </cell>
          <cell r="D999">
            <v>0</v>
          </cell>
          <cell r="E999">
            <v>19</v>
          </cell>
          <cell r="F999">
            <v>19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>
            <v>669</v>
          </cell>
          <cell r="B1000" t="str">
            <v>Lompoc</v>
          </cell>
          <cell r="C1000" t="str">
            <v>USA &amp; Canada</v>
          </cell>
          <cell r="D1000">
            <v>0</v>
          </cell>
          <cell r="E1000">
            <v>41</v>
          </cell>
          <cell r="F1000">
            <v>39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-2</v>
          </cell>
        </row>
        <row r="1001">
          <cell r="A1001">
            <v>670</v>
          </cell>
          <cell r="B1001" t="str">
            <v>Montecito</v>
          </cell>
          <cell r="C1001" t="str">
            <v>USA &amp; Canada</v>
          </cell>
          <cell r="D1001">
            <v>0</v>
          </cell>
          <cell r="E1001">
            <v>43</v>
          </cell>
          <cell r="F1001">
            <v>37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-6</v>
          </cell>
        </row>
        <row r="1002">
          <cell r="A1002">
            <v>671</v>
          </cell>
          <cell r="B1002" t="str">
            <v>Moorpark</v>
          </cell>
          <cell r="C1002" t="str">
            <v>USA &amp; Canada</v>
          </cell>
          <cell r="D1002">
            <v>0</v>
          </cell>
          <cell r="E1002">
            <v>45</v>
          </cell>
          <cell r="F1002">
            <v>47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2</v>
          </cell>
        </row>
        <row r="1003">
          <cell r="A1003">
            <v>672</v>
          </cell>
          <cell r="B1003" t="str">
            <v>Morro Bay</v>
          </cell>
          <cell r="C1003" t="str">
            <v>USA &amp; Canada</v>
          </cell>
          <cell r="D1003">
            <v>0</v>
          </cell>
          <cell r="E1003">
            <v>58</v>
          </cell>
          <cell r="F1003">
            <v>55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-3</v>
          </cell>
        </row>
        <row r="1004">
          <cell r="A1004">
            <v>673</v>
          </cell>
          <cell r="B1004" t="str">
            <v>Santa Barbara North</v>
          </cell>
          <cell r="C1004" t="str">
            <v>USA &amp; Canada</v>
          </cell>
          <cell r="D1004">
            <v>0</v>
          </cell>
          <cell r="E1004">
            <v>32</v>
          </cell>
          <cell r="F1004">
            <v>36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4</v>
          </cell>
        </row>
        <row r="1005">
          <cell r="A1005">
            <v>674</v>
          </cell>
          <cell r="B1005" t="str">
            <v>Ojai</v>
          </cell>
          <cell r="C1005" t="str">
            <v>USA &amp; Canada</v>
          </cell>
          <cell r="D1005">
            <v>0</v>
          </cell>
          <cell r="E1005">
            <v>78</v>
          </cell>
          <cell r="F1005">
            <v>80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2</v>
          </cell>
        </row>
        <row r="1006">
          <cell r="A1006">
            <v>675</v>
          </cell>
          <cell r="B1006" t="str">
            <v>Oxnard</v>
          </cell>
          <cell r="C1006" t="str">
            <v>USA &amp; Canada</v>
          </cell>
          <cell r="D1006">
            <v>0</v>
          </cell>
          <cell r="E1006">
            <v>45</v>
          </cell>
          <cell r="F1006">
            <v>39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-6</v>
          </cell>
        </row>
        <row r="1007">
          <cell r="A1007">
            <v>677</v>
          </cell>
          <cell r="B1007" t="str">
            <v>Paso Robles</v>
          </cell>
          <cell r="C1007" t="str">
            <v>USA &amp; Canada</v>
          </cell>
          <cell r="D1007">
            <v>0</v>
          </cell>
          <cell r="E1007">
            <v>97</v>
          </cell>
          <cell r="F1007">
            <v>96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-1</v>
          </cell>
        </row>
        <row r="1008">
          <cell r="A1008">
            <v>680</v>
          </cell>
          <cell r="B1008" t="str">
            <v>San Luis Obispo</v>
          </cell>
          <cell r="C1008" t="str">
            <v>USA &amp; Canada</v>
          </cell>
          <cell r="D1008">
            <v>0</v>
          </cell>
          <cell r="E1008">
            <v>102</v>
          </cell>
          <cell r="F1008">
            <v>102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>
            <v>681</v>
          </cell>
          <cell r="B1009" t="str">
            <v>Santa Barbara</v>
          </cell>
          <cell r="C1009" t="str">
            <v>USA &amp; Canada</v>
          </cell>
          <cell r="D1009">
            <v>0</v>
          </cell>
          <cell r="E1009">
            <v>69</v>
          </cell>
          <cell r="F1009">
            <v>61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-8</v>
          </cell>
        </row>
        <row r="1010">
          <cell r="A1010">
            <v>682</v>
          </cell>
          <cell r="B1010" t="str">
            <v>Santa Maria</v>
          </cell>
          <cell r="C1010" t="str">
            <v>USA &amp; Canada</v>
          </cell>
          <cell r="D1010">
            <v>0</v>
          </cell>
          <cell r="E1010">
            <v>37</v>
          </cell>
          <cell r="F1010">
            <v>34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-3</v>
          </cell>
        </row>
        <row r="1011">
          <cell r="A1011">
            <v>683</v>
          </cell>
          <cell r="B1011" t="str">
            <v>Santa Paula</v>
          </cell>
          <cell r="C1011" t="str">
            <v>USA &amp; Canada</v>
          </cell>
          <cell r="D1011">
            <v>0</v>
          </cell>
          <cell r="E1011">
            <v>70</v>
          </cell>
          <cell r="F1011">
            <v>69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-1</v>
          </cell>
        </row>
        <row r="1012">
          <cell r="A1012">
            <v>684</v>
          </cell>
          <cell r="B1012" t="str">
            <v>Santa Ynez Valley</v>
          </cell>
          <cell r="C1012" t="str">
            <v>USA &amp; Canada</v>
          </cell>
          <cell r="D1012">
            <v>0</v>
          </cell>
          <cell r="E1012">
            <v>32</v>
          </cell>
          <cell r="F1012">
            <v>23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-9</v>
          </cell>
        </row>
        <row r="1013">
          <cell r="A1013">
            <v>685</v>
          </cell>
          <cell r="B1013" t="str">
            <v>Shafter</v>
          </cell>
          <cell r="C1013" t="str">
            <v>USA &amp; Canada</v>
          </cell>
          <cell r="D1013">
            <v>0</v>
          </cell>
          <cell r="E1013">
            <v>23</v>
          </cell>
          <cell r="F1013">
            <v>22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-1</v>
          </cell>
        </row>
        <row r="1014">
          <cell r="A1014">
            <v>686</v>
          </cell>
          <cell r="B1014" t="str">
            <v>Simi Valley</v>
          </cell>
          <cell r="C1014" t="str">
            <v>USA &amp; Canada</v>
          </cell>
          <cell r="D1014">
            <v>0</v>
          </cell>
          <cell r="E1014">
            <v>52</v>
          </cell>
          <cell r="F1014">
            <v>52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>
            <v>687</v>
          </cell>
          <cell r="B1015" t="str">
            <v>Santa Maria South</v>
          </cell>
          <cell r="C1015" t="str">
            <v>USA &amp; Canada</v>
          </cell>
          <cell r="D1015">
            <v>0</v>
          </cell>
          <cell r="E1015">
            <v>31</v>
          </cell>
          <cell r="F1015">
            <v>26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-5</v>
          </cell>
        </row>
        <row r="1016">
          <cell r="A1016">
            <v>688</v>
          </cell>
          <cell r="B1016" t="str">
            <v>Taft</v>
          </cell>
          <cell r="C1016" t="str">
            <v>USA &amp; Canada</v>
          </cell>
          <cell r="D1016">
            <v>0</v>
          </cell>
          <cell r="E1016">
            <v>26</v>
          </cell>
          <cell r="F1016">
            <v>25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-1</v>
          </cell>
        </row>
        <row r="1017">
          <cell r="A1017">
            <v>689</v>
          </cell>
          <cell r="B1017" t="str">
            <v>Thousand Oaks</v>
          </cell>
          <cell r="C1017" t="str">
            <v>USA &amp; Canada</v>
          </cell>
          <cell r="D1017">
            <v>0</v>
          </cell>
          <cell r="E1017">
            <v>116</v>
          </cell>
          <cell r="F1017">
            <v>115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-1</v>
          </cell>
        </row>
        <row r="1018">
          <cell r="A1018">
            <v>690</v>
          </cell>
          <cell r="B1018" t="str">
            <v>Vandenberg Village</v>
          </cell>
          <cell r="C1018" t="str">
            <v>USA &amp; Canada</v>
          </cell>
          <cell r="D1018">
            <v>0</v>
          </cell>
          <cell r="E1018">
            <v>13</v>
          </cell>
          <cell r="F1018">
            <v>14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1</v>
          </cell>
        </row>
        <row r="1019">
          <cell r="A1019">
            <v>691</v>
          </cell>
          <cell r="B1019" t="str">
            <v>Ventura</v>
          </cell>
          <cell r="C1019" t="str">
            <v>USA &amp; Canada</v>
          </cell>
          <cell r="D1019">
            <v>0</v>
          </cell>
          <cell r="E1019">
            <v>96</v>
          </cell>
          <cell r="F1019">
            <v>93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-3</v>
          </cell>
        </row>
        <row r="1020">
          <cell r="A1020">
            <v>692</v>
          </cell>
          <cell r="B1020" t="str">
            <v>Ventura East</v>
          </cell>
          <cell r="C1020" t="str">
            <v>USA &amp; Canada</v>
          </cell>
          <cell r="D1020">
            <v>0</v>
          </cell>
          <cell r="E1020">
            <v>47</v>
          </cell>
          <cell r="F1020">
            <v>47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>
            <v>693</v>
          </cell>
          <cell r="B1021" t="str">
            <v>Ventura South</v>
          </cell>
          <cell r="C1021" t="str">
            <v>USA &amp; Canada</v>
          </cell>
          <cell r="D1021">
            <v>0</v>
          </cell>
          <cell r="E1021">
            <v>42</v>
          </cell>
          <cell r="F1021">
            <v>42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>
            <v>694</v>
          </cell>
          <cell r="B1022" t="str">
            <v>Wasco</v>
          </cell>
          <cell r="C1022" t="str">
            <v>USA &amp; Canada</v>
          </cell>
          <cell r="D1022">
            <v>0</v>
          </cell>
          <cell r="E1022">
            <v>20</v>
          </cell>
          <cell r="F1022">
            <v>22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</v>
          </cell>
        </row>
        <row r="1023">
          <cell r="A1023">
            <v>695</v>
          </cell>
          <cell r="B1023" t="str">
            <v>Westlake Village</v>
          </cell>
          <cell r="C1023" t="str">
            <v>USA &amp; Canada</v>
          </cell>
          <cell r="D1023">
            <v>0</v>
          </cell>
          <cell r="E1023">
            <v>55</v>
          </cell>
          <cell r="F1023">
            <v>61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6</v>
          </cell>
        </row>
        <row r="1024">
          <cell r="A1024">
            <v>21608</v>
          </cell>
          <cell r="B1024" t="str">
            <v>Newbury Park</v>
          </cell>
          <cell r="C1024" t="str">
            <v>USA &amp; Canada</v>
          </cell>
          <cell r="D1024">
            <v>0</v>
          </cell>
          <cell r="E1024">
            <v>22</v>
          </cell>
          <cell r="F1024">
            <v>20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-2</v>
          </cell>
        </row>
        <row r="1025">
          <cell r="A1025">
            <v>21683</v>
          </cell>
          <cell r="B1025" t="str">
            <v>Pismo Beach (Five Cities)</v>
          </cell>
          <cell r="C1025" t="str">
            <v>USA &amp; Canada</v>
          </cell>
          <cell r="D1025">
            <v>0</v>
          </cell>
          <cell r="E1025">
            <v>48</v>
          </cell>
          <cell r="F1025">
            <v>49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21788</v>
          </cell>
          <cell r="B1026" t="str">
            <v>Santa Maria-Breakfast</v>
          </cell>
          <cell r="C1026" t="str">
            <v>USA &amp; Canada</v>
          </cell>
          <cell r="D1026">
            <v>0</v>
          </cell>
          <cell r="E1026">
            <v>65</v>
          </cell>
          <cell r="F1026">
            <v>66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1</v>
          </cell>
        </row>
        <row r="1027">
          <cell r="A1027">
            <v>21978</v>
          </cell>
          <cell r="B1027" t="str">
            <v>San Luis Obispo de Tolosa</v>
          </cell>
          <cell r="C1027" t="str">
            <v>USA &amp; Canada</v>
          </cell>
          <cell r="D1027">
            <v>0</v>
          </cell>
          <cell r="E1027">
            <v>78</v>
          </cell>
          <cell r="F1027">
            <v>81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3</v>
          </cell>
        </row>
        <row r="1028">
          <cell r="A1028">
            <v>22172</v>
          </cell>
          <cell r="B1028" t="str">
            <v>Camarillo Sunrise</v>
          </cell>
          <cell r="C1028" t="str">
            <v>USA &amp; Canada</v>
          </cell>
          <cell r="D1028">
            <v>0</v>
          </cell>
          <cell r="E1028">
            <v>18</v>
          </cell>
          <cell r="F1028">
            <v>18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>
            <v>22212</v>
          </cell>
          <cell r="B1029" t="str">
            <v>Ojai West</v>
          </cell>
          <cell r="C1029" t="str">
            <v>USA &amp; Canada</v>
          </cell>
          <cell r="D1029">
            <v>0</v>
          </cell>
          <cell r="E1029">
            <v>33</v>
          </cell>
          <cell r="F1029">
            <v>34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</v>
          </cell>
        </row>
        <row r="1030">
          <cell r="A1030">
            <v>22470</v>
          </cell>
          <cell r="B1030" t="str">
            <v>Santa Barbara Sunrise</v>
          </cell>
          <cell r="C1030" t="str">
            <v>USA &amp; Canada</v>
          </cell>
          <cell r="D1030">
            <v>0</v>
          </cell>
          <cell r="E1030">
            <v>45</v>
          </cell>
          <cell r="F1030">
            <v>47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2</v>
          </cell>
        </row>
        <row r="1031">
          <cell r="A1031">
            <v>22626</v>
          </cell>
          <cell r="B1031" t="str">
            <v>Solvang</v>
          </cell>
          <cell r="C1031" t="str">
            <v>USA &amp; Canada</v>
          </cell>
          <cell r="D1031">
            <v>0</v>
          </cell>
          <cell r="E1031">
            <v>57</v>
          </cell>
          <cell r="F1031">
            <v>54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-3</v>
          </cell>
        </row>
        <row r="1032">
          <cell r="A1032">
            <v>22723</v>
          </cell>
          <cell r="B1032" t="str">
            <v>Westlake Village Sunrise</v>
          </cell>
          <cell r="C1032" t="str">
            <v>USA &amp; Canada</v>
          </cell>
          <cell r="D1032">
            <v>0</v>
          </cell>
          <cell r="E1032">
            <v>53</v>
          </cell>
          <cell r="F1032">
            <v>51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-2</v>
          </cell>
        </row>
        <row r="1033">
          <cell r="A1033">
            <v>23930</v>
          </cell>
          <cell r="B1033" t="str">
            <v>Simi Sunrise</v>
          </cell>
          <cell r="C1033" t="str">
            <v>USA &amp; Canada</v>
          </cell>
          <cell r="D1033">
            <v>0</v>
          </cell>
          <cell r="E1033">
            <v>95</v>
          </cell>
          <cell r="F1033">
            <v>91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-4</v>
          </cell>
        </row>
        <row r="1034">
          <cell r="A1034">
            <v>24714</v>
          </cell>
          <cell r="B1034" t="str">
            <v>Tehachapi</v>
          </cell>
          <cell r="C1034" t="str">
            <v>USA &amp; Canada</v>
          </cell>
          <cell r="D1034">
            <v>0</v>
          </cell>
          <cell r="E1034">
            <v>36</v>
          </cell>
          <cell r="F1034">
            <v>32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-4</v>
          </cell>
        </row>
        <row r="1035">
          <cell r="A1035">
            <v>24747</v>
          </cell>
          <cell r="B1035" t="str">
            <v>Los Osos</v>
          </cell>
          <cell r="C1035" t="str">
            <v>USA &amp; Canada</v>
          </cell>
          <cell r="D1035">
            <v>0</v>
          </cell>
          <cell r="E1035">
            <v>26</v>
          </cell>
          <cell r="F1035">
            <v>25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-1</v>
          </cell>
        </row>
        <row r="1036">
          <cell r="A1036">
            <v>25047</v>
          </cell>
          <cell r="B1036" t="str">
            <v>Goleta Noontime</v>
          </cell>
          <cell r="C1036" t="str">
            <v>USA &amp; Canada</v>
          </cell>
          <cell r="D1036">
            <v>0</v>
          </cell>
          <cell r="E1036">
            <v>21</v>
          </cell>
          <cell r="F1036">
            <v>19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-2</v>
          </cell>
        </row>
        <row r="1037">
          <cell r="A1037">
            <v>28363</v>
          </cell>
          <cell r="B1037" t="str">
            <v>Indian Wells Valley (Inyokern)</v>
          </cell>
          <cell r="C1037" t="str">
            <v>USA &amp; Canada</v>
          </cell>
          <cell r="D1037">
            <v>0</v>
          </cell>
          <cell r="E1037">
            <v>7</v>
          </cell>
          <cell r="F1037">
            <v>7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>
            <v>31879</v>
          </cell>
          <cell r="B1038" t="str">
            <v>Paso Robles Sunrise</v>
          </cell>
          <cell r="C1038" t="str">
            <v>USA &amp; Canada</v>
          </cell>
          <cell r="D1038">
            <v>0</v>
          </cell>
          <cell r="E1038">
            <v>22</v>
          </cell>
          <cell r="F1038">
            <v>18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-4</v>
          </cell>
        </row>
        <row r="1039">
          <cell r="A1039">
            <v>50285</v>
          </cell>
          <cell r="B1039" t="str">
            <v>Nipomo</v>
          </cell>
          <cell r="C1039" t="str">
            <v>USA &amp; Canada</v>
          </cell>
          <cell r="D1039">
            <v>0</v>
          </cell>
          <cell r="E1039">
            <v>37</v>
          </cell>
          <cell r="F1039">
            <v>41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4</v>
          </cell>
        </row>
        <row r="1040">
          <cell r="A1040">
            <v>51109</v>
          </cell>
          <cell r="B1040" t="str">
            <v>San Luis Obispo Daybreak</v>
          </cell>
          <cell r="C1040" t="str">
            <v>USA &amp; Canada</v>
          </cell>
          <cell r="D1040">
            <v>0</v>
          </cell>
          <cell r="E1040">
            <v>32</v>
          </cell>
          <cell r="F1040">
            <v>29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-3</v>
          </cell>
        </row>
        <row r="1041">
          <cell r="A1041">
            <v>56814</v>
          </cell>
          <cell r="B1041" t="str">
            <v>Templeton</v>
          </cell>
          <cell r="C1041" t="str">
            <v>USA &amp; Canada</v>
          </cell>
          <cell r="D1041">
            <v>0</v>
          </cell>
          <cell r="E1041">
            <v>18</v>
          </cell>
          <cell r="F1041">
            <v>21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3</v>
          </cell>
        </row>
        <row r="1042">
          <cell r="A1042">
            <v>57138</v>
          </cell>
          <cell r="B1042" t="str">
            <v>Los Olivos</v>
          </cell>
          <cell r="C1042" t="str">
            <v>USA &amp; Canada</v>
          </cell>
          <cell r="D1042">
            <v>0</v>
          </cell>
          <cell r="E1042">
            <v>35</v>
          </cell>
          <cell r="F1042">
            <v>37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2</v>
          </cell>
        </row>
        <row r="1043">
          <cell r="A1043">
            <v>57884</v>
          </cell>
          <cell r="B1043" t="str">
            <v>Carpinteria Morning</v>
          </cell>
          <cell r="C1043" t="str">
            <v>USA &amp; Canada</v>
          </cell>
          <cell r="D1043">
            <v>0</v>
          </cell>
          <cell r="E1043">
            <v>39</v>
          </cell>
          <cell r="F1043">
            <v>50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11</v>
          </cell>
        </row>
        <row r="1044">
          <cell r="A1044">
            <v>58600</v>
          </cell>
          <cell r="B1044" t="str">
            <v>Simi Sunset</v>
          </cell>
          <cell r="C1044" t="str">
            <v>USA &amp; Canada</v>
          </cell>
          <cell r="D1044">
            <v>0</v>
          </cell>
          <cell r="E1044">
            <v>37</v>
          </cell>
          <cell r="F1044">
            <v>37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>
            <v>63354</v>
          </cell>
          <cell r="B1045" t="str">
            <v>Grover Beach</v>
          </cell>
          <cell r="C1045" t="str">
            <v>USA &amp; Canada</v>
          </cell>
          <cell r="D1045">
            <v>0</v>
          </cell>
          <cell r="E1045">
            <v>17</v>
          </cell>
          <cell r="F1045">
            <v>17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>
            <v>68062</v>
          </cell>
          <cell r="B1046" t="str">
            <v>Central Coast-Passport, D5240</v>
          </cell>
          <cell r="C1046" t="str">
            <v>USA &amp; Canada</v>
          </cell>
          <cell r="D1046">
            <v>0</v>
          </cell>
          <cell r="E1046">
            <v>22</v>
          </cell>
          <cell r="F1046">
            <v>32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10</v>
          </cell>
        </row>
        <row r="1047">
          <cell r="A1047">
            <v>73587</v>
          </cell>
          <cell r="B1047" t="str">
            <v>Buellton</v>
          </cell>
          <cell r="C1047" t="str">
            <v>USA &amp; Canada</v>
          </cell>
          <cell r="D1047">
            <v>0</v>
          </cell>
          <cell r="E1047">
            <v>15</v>
          </cell>
          <cell r="F1047">
            <v>15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>
            <v>78654</v>
          </cell>
          <cell r="B1048" t="str">
            <v>Cayucos</v>
          </cell>
          <cell r="C1048" t="str">
            <v>USA &amp; Canada</v>
          </cell>
          <cell r="D1048">
            <v>0</v>
          </cell>
          <cell r="E1048">
            <v>27</v>
          </cell>
          <cell r="F1048">
            <v>25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-2</v>
          </cell>
        </row>
        <row r="1049">
          <cell r="A1049">
            <v>78837</v>
          </cell>
          <cell r="B1049" t="str">
            <v>Moorpark Morning</v>
          </cell>
          <cell r="C1049" t="str">
            <v>USA &amp; Canada</v>
          </cell>
          <cell r="D1049">
            <v>0</v>
          </cell>
          <cell r="E1049">
            <v>22</v>
          </cell>
          <cell r="F1049">
            <v>22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>
            <v>82338</v>
          </cell>
          <cell r="B1050" t="str">
            <v>Bakersfield Twilight</v>
          </cell>
          <cell r="C1050" t="str">
            <v>USA &amp; Canada</v>
          </cell>
          <cell r="D1050">
            <v>0</v>
          </cell>
          <cell r="E1050">
            <v>30</v>
          </cell>
          <cell r="F1050">
            <v>32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2</v>
          </cell>
        </row>
        <row r="1051">
          <cell r="A1051">
            <v>84535</v>
          </cell>
          <cell r="B1051" t="str">
            <v>E-Club of One World D5240</v>
          </cell>
          <cell r="C1051" t="str">
            <v>USA &amp; Canada</v>
          </cell>
          <cell r="D1051">
            <v>0</v>
          </cell>
          <cell r="E1051">
            <v>63</v>
          </cell>
          <cell r="F1051">
            <v>62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-1</v>
          </cell>
        </row>
        <row r="1052">
          <cell r="A1052">
            <v>84838</v>
          </cell>
          <cell r="B1052" t="str">
            <v>The Five Cities ECO</v>
          </cell>
          <cell r="C1052" t="str">
            <v>USA &amp; Canada</v>
          </cell>
          <cell r="D1052">
            <v>0</v>
          </cell>
          <cell r="E1052">
            <v>14</v>
          </cell>
          <cell r="F1052">
            <v>11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-3</v>
          </cell>
        </row>
        <row r="1053">
          <cell r="A1053">
            <v>87818</v>
          </cell>
          <cell r="B1053" t="str">
            <v>Carpinteria Sunset</v>
          </cell>
          <cell r="C1053" t="str">
            <v>USA &amp; Canada</v>
          </cell>
          <cell r="D1053">
            <v>0</v>
          </cell>
          <cell r="E1053">
            <v>21</v>
          </cell>
          <cell r="F1053">
            <v>21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Existing Club Totals</v>
          </cell>
          <cell r="B1054">
            <v>0</v>
          </cell>
          <cell r="C1054">
            <v>0</v>
          </cell>
          <cell r="D1054">
            <v>0</v>
          </cell>
          <cell r="E1054">
            <v>3145</v>
          </cell>
          <cell r="F1054">
            <v>3124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-21</v>
          </cell>
        </row>
        <row r="1056">
          <cell r="A1056" t="str">
            <v>No New Clubs Chartered Since 1 July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Club ID</v>
          </cell>
          <cell r="B1057" t="str">
            <v>Club Name</v>
          </cell>
          <cell r="C1057" t="str">
            <v>Region 14 Name</v>
          </cell>
          <cell r="D1057">
            <v>0</v>
          </cell>
          <cell r="E1057" t="str">
            <v>Member Count @ 1 July</v>
          </cell>
          <cell r="F1057" t="str">
            <v>Member Count @ Current</v>
          </cell>
          <cell r="G1057">
            <v>0</v>
          </cell>
          <cell r="H1057" t="str">
            <v>Termination Reason</v>
          </cell>
          <cell r="I1057">
            <v>0</v>
          </cell>
          <cell r="J1057" t="str">
            <v>Termination Date</v>
          </cell>
          <cell r="K1057" t="str">
            <v>Net Change from 1 July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New Club Totals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 t="str">
            <v>Member at 1 July</v>
          </cell>
          <cell r="E1061">
            <v>0</v>
          </cell>
          <cell r="F1061">
            <v>0</v>
          </cell>
          <cell r="G1061" t="str">
            <v>Member @ Current</v>
          </cell>
          <cell r="H1061">
            <v>0</v>
          </cell>
          <cell r="I1061" t="str">
            <v>Net Change from 1 July</v>
          </cell>
          <cell r="J1061">
            <v>0</v>
          </cell>
          <cell r="K1061">
            <v>0</v>
          </cell>
        </row>
        <row r="1062">
          <cell r="A1062" t="str">
            <v>Total Performance For District # 5240</v>
          </cell>
          <cell r="B1062">
            <v>0</v>
          </cell>
          <cell r="C1062">
            <v>0</v>
          </cell>
          <cell r="D1062">
            <v>3145</v>
          </cell>
          <cell r="E1062">
            <v>0</v>
          </cell>
          <cell r="F1062">
            <v>0</v>
          </cell>
          <cell r="G1062">
            <v>3124</v>
          </cell>
          <cell r="H1062">
            <v>0</v>
          </cell>
          <cell r="I1062">
            <v>-21</v>
          </cell>
          <cell r="J1062">
            <v>0</v>
          </cell>
          <cell r="K1062">
            <v>0</v>
          </cell>
        </row>
        <row r="1064">
          <cell r="A1064" t="str">
            <v>District ID 5280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Club ID</v>
          </cell>
          <cell r="B1065" t="str">
            <v>Club Name</v>
          </cell>
          <cell r="C1065" t="str">
            <v>Region 14 Name</v>
          </cell>
          <cell r="D1065">
            <v>0</v>
          </cell>
          <cell r="E1065" t="str">
            <v>Member Count @ 1 July</v>
          </cell>
          <cell r="F1065" t="str">
            <v>Member Count @ Current</v>
          </cell>
          <cell r="G1065">
            <v>0</v>
          </cell>
          <cell r="H1065" t="str">
            <v>Termination Reason</v>
          </cell>
          <cell r="I1065">
            <v>0</v>
          </cell>
          <cell r="J1065" t="str">
            <v>Termination Date</v>
          </cell>
          <cell r="K1065" t="str">
            <v>Net Change from 1 July</v>
          </cell>
        </row>
        <row r="1066">
          <cell r="A1066">
            <v>697</v>
          </cell>
          <cell r="B1066" t="str">
            <v>Burbank</v>
          </cell>
          <cell r="C1066" t="str">
            <v>USA &amp; Canada</v>
          </cell>
          <cell r="D1066">
            <v>0</v>
          </cell>
          <cell r="E1066">
            <v>33</v>
          </cell>
          <cell r="F1066">
            <v>34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1</v>
          </cell>
        </row>
        <row r="1067">
          <cell r="A1067">
            <v>699</v>
          </cell>
          <cell r="B1067" t="str">
            <v>West San Fernando Valley</v>
          </cell>
          <cell r="C1067" t="str">
            <v>USA &amp; Canada</v>
          </cell>
          <cell r="D1067">
            <v>0</v>
          </cell>
          <cell r="E1067">
            <v>10</v>
          </cell>
          <cell r="F1067">
            <v>5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-5</v>
          </cell>
        </row>
        <row r="1068">
          <cell r="A1068">
            <v>703</v>
          </cell>
          <cell r="B1068" t="str">
            <v>Glendale</v>
          </cell>
          <cell r="C1068" t="str">
            <v>USA &amp; Canada</v>
          </cell>
          <cell r="D1068">
            <v>0</v>
          </cell>
          <cell r="E1068">
            <v>36</v>
          </cell>
          <cell r="F1068">
            <v>42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6</v>
          </cell>
        </row>
        <row r="1069">
          <cell r="A1069">
            <v>704</v>
          </cell>
          <cell r="B1069" t="str">
            <v>Granada Hills</v>
          </cell>
          <cell r="C1069" t="str">
            <v>USA &amp; Canada</v>
          </cell>
          <cell r="D1069">
            <v>0</v>
          </cell>
          <cell r="E1069">
            <v>40</v>
          </cell>
          <cell r="F1069">
            <v>34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-6</v>
          </cell>
        </row>
        <row r="1070">
          <cell r="A1070">
            <v>709</v>
          </cell>
          <cell r="B1070" t="str">
            <v>Santa Clarita Valley</v>
          </cell>
          <cell r="C1070" t="str">
            <v>USA &amp; Canada</v>
          </cell>
          <cell r="D1070">
            <v>0</v>
          </cell>
          <cell r="E1070">
            <v>57</v>
          </cell>
          <cell r="F1070">
            <v>51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-6</v>
          </cell>
        </row>
        <row r="1071">
          <cell r="A1071">
            <v>710</v>
          </cell>
          <cell r="B1071" t="str">
            <v>Northeast Los Angeles</v>
          </cell>
          <cell r="C1071" t="str">
            <v>USA &amp; Canada</v>
          </cell>
          <cell r="D1071">
            <v>0</v>
          </cell>
          <cell r="E1071">
            <v>5</v>
          </cell>
          <cell r="F1071">
            <v>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>
            <v>711</v>
          </cell>
          <cell r="B1072" t="str">
            <v>San Fernando Valley Evening</v>
          </cell>
          <cell r="C1072" t="str">
            <v>USA &amp; Canada</v>
          </cell>
          <cell r="D1072">
            <v>0</v>
          </cell>
          <cell r="E1072">
            <v>7</v>
          </cell>
          <cell r="F1072">
            <v>10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3</v>
          </cell>
        </row>
        <row r="1073">
          <cell r="A1073">
            <v>719</v>
          </cell>
          <cell r="B1073" t="str">
            <v>Studio City-Sherman Oaks</v>
          </cell>
          <cell r="C1073" t="str">
            <v>USA &amp; Canada</v>
          </cell>
          <cell r="D1073">
            <v>0</v>
          </cell>
          <cell r="E1073">
            <v>15</v>
          </cell>
          <cell r="F1073">
            <v>16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1</v>
          </cell>
        </row>
        <row r="1074">
          <cell r="A1074">
            <v>720</v>
          </cell>
          <cell r="B1074" t="str">
            <v>Sunland-Tujunga</v>
          </cell>
          <cell r="C1074" t="str">
            <v>USA &amp; Canada</v>
          </cell>
          <cell r="D1074">
            <v>0</v>
          </cell>
          <cell r="E1074">
            <v>6</v>
          </cell>
          <cell r="F1074">
            <v>7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1</v>
          </cell>
        </row>
        <row r="1075">
          <cell r="A1075">
            <v>724</v>
          </cell>
          <cell r="B1075" t="str">
            <v>Greater Van Nuys</v>
          </cell>
          <cell r="C1075" t="str">
            <v>USA &amp; Canada</v>
          </cell>
          <cell r="D1075">
            <v>0</v>
          </cell>
          <cell r="E1075">
            <v>28</v>
          </cell>
          <cell r="F1075">
            <v>30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2</v>
          </cell>
        </row>
        <row r="1076">
          <cell r="A1076">
            <v>726</v>
          </cell>
          <cell r="B1076" t="str">
            <v>Woodland Hills</v>
          </cell>
          <cell r="C1076" t="str">
            <v>USA &amp; Canada</v>
          </cell>
          <cell r="D1076">
            <v>0</v>
          </cell>
          <cell r="E1076">
            <v>65</v>
          </cell>
          <cell r="F1076">
            <v>68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3</v>
          </cell>
        </row>
        <row r="1077">
          <cell r="A1077">
            <v>727</v>
          </cell>
          <cell r="B1077" t="str">
            <v>Bellflower</v>
          </cell>
          <cell r="C1077" t="str">
            <v>USA &amp; Canada</v>
          </cell>
          <cell r="D1077">
            <v>0</v>
          </cell>
          <cell r="E1077">
            <v>25</v>
          </cell>
          <cell r="F1077">
            <v>25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>
            <v>730</v>
          </cell>
          <cell r="B1078" t="str">
            <v>Beverly Hills</v>
          </cell>
          <cell r="C1078" t="str">
            <v>USA &amp; Canada</v>
          </cell>
          <cell r="D1078">
            <v>0</v>
          </cell>
          <cell r="E1078">
            <v>153</v>
          </cell>
          <cell r="F1078">
            <v>152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-1</v>
          </cell>
        </row>
        <row r="1079">
          <cell r="A1079">
            <v>734</v>
          </cell>
          <cell r="B1079" t="str">
            <v>Culver City</v>
          </cell>
          <cell r="C1079" t="str">
            <v>USA &amp; Canada</v>
          </cell>
          <cell r="D1079">
            <v>0</v>
          </cell>
          <cell r="E1079">
            <v>26</v>
          </cell>
          <cell r="F1079">
            <v>29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3</v>
          </cell>
        </row>
        <row r="1080">
          <cell r="A1080">
            <v>736</v>
          </cell>
          <cell r="B1080" t="str">
            <v>Carson-Gardena-Dominguez</v>
          </cell>
          <cell r="C1080" t="str">
            <v>USA &amp; Canada</v>
          </cell>
          <cell r="D1080">
            <v>0</v>
          </cell>
          <cell r="E1080">
            <v>21</v>
          </cell>
          <cell r="F1080">
            <v>21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>
            <v>737</v>
          </cell>
          <cell r="B1081" t="str">
            <v>Downey</v>
          </cell>
          <cell r="C1081" t="str">
            <v>USA &amp; Canada</v>
          </cell>
          <cell r="D1081">
            <v>0</v>
          </cell>
          <cell r="E1081">
            <v>70</v>
          </cell>
          <cell r="F1081">
            <v>71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1</v>
          </cell>
        </row>
        <row r="1082">
          <cell r="A1082">
            <v>738</v>
          </cell>
          <cell r="B1082" t="str">
            <v>El Segundo</v>
          </cell>
          <cell r="C1082" t="str">
            <v>USA &amp; Canada</v>
          </cell>
          <cell r="D1082">
            <v>0</v>
          </cell>
          <cell r="E1082">
            <v>58</v>
          </cell>
          <cell r="F1082">
            <v>59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1</v>
          </cell>
        </row>
        <row r="1083">
          <cell r="A1083">
            <v>740</v>
          </cell>
          <cell r="B1083" t="str">
            <v>Hawthorne/LAX/Lennox</v>
          </cell>
          <cell r="C1083" t="str">
            <v>USA &amp; Canada</v>
          </cell>
          <cell r="D1083">
            <v>0</v>
          </cell>
          <cell r="E1083">
            <v>14</v>
          </cell>
          <cell r="F1083">
            <v>12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-2</v>
          </cell>
        </row>
        <row r="1084">
          <cell r="A1084">
            <v>741</v>
          </cell>
          <cell r="B1084" t="str">
            <v>Hermosa Beach</v>
          </cell>
          <cell r="C1084" t="str">
            <v>USA &amp; Canada</v>
          </cell>
          <cell r="D1084">
            <v>0</v>
          </cell>
          <cell r="E1084">
            <v>14</v>
          </cell>
          <cell r="F1084">
            <v>16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2</v>
          </cell>
        </row>
        <row r="1085">
          <cell r="A1085">
            <v>742</v>
          </cell>
          <cell r="B1085" t="str">
            <v>Hollywood</v>
          </cell>
          <cell r="C1085" t="str">
            <v>USA &amp; Canada</v>
          </cell>
          <cell r="D1085">
            <v>0</v>
          </cell>
          <cell r="E1085">
            <v>16</v>
          </cell>
          <cell r="F1085">
            <v>18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2</v>
          </cell>
        </row>
        <row r="1086">
          <cell r="A1086">
            <v>744</v>
          </cell>
          <cell r="B1086" t="str">
            <v>Inglewood</v>
          </cell>
          <cell r="C1086" t="str">
            <v>USA &amp; Canada</v>
          </cell>
          <cell r="D1086">
            <v>0</v>
          </cell>
          <cell r="E1086">
            <v>19</v>
          </cell>
          <cell r="F1086">
            <v>19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>
            <v>745</v>
          </cell>
          <cell r="B1087" t="str">
            <v>Lawndale</v>
          </cell>
          <cell r="C1087" t="str">
            <v>USA &amp; Canada</v>
          </cell>
          <cell r="D1087">
            <v>0</v>
          </cell>
          <cell r="E1087">
            <v>10</v>
          </cell>
          <cell r="F1087">
            <v>9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-1</v>
          </cell>
        </row>
        <row r="1088">
          <cell r="A1088">
            <v>746</v>
          </cell>
          <cell r="B1088" t="str">
            <v>West Torrance</v>
          </cell>
          <cell r="C1088" t="str">
            <v>USA &amp; Canada</v>
          </cell>
          <cell r="D1088">
            <v>0</v>
          </cell>
          <cell r="E1088">
            <v>10</v>
          </cell>
          <cell r="F1088">
            <v>11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1</v>
          </cell>
        </row>
        <row r="1089">
          <cell r="A1089">
            <v>747</v>
          </cell>
          <cell r="B1089" t="str">
            <v>Los Angeles</v>
          </cell>
          <cell r="C1089" t="str">
            <v>USA &amp; Canada</v>
          </cell>
          <cell r="D1089">
            <v>0</v>
          </cell>
          <cell r="E1089">
            <v>223</v>
          </cell>
          <cell r="F1089">
            <v>215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-8</v>
          </cell>
        </row>
        <row r="1090">
          <cell r="A1090">
            <v>749</v>
          </cell>
          <cell r="B1090" t="str">
            <v>Lynwood</v>
          </cell>
          <cell r="C1090" t="str">
            <v>USA &amp; Canada</v>
          </cell>
          <cell r="D1090">
            <v>0</v>
          </cell>
          <cell r="E1090">
            <v>14</v>
          </cell>
          <cell r="F1090">
            <v>15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1</v>
          </cell>
        </row>
        <row r="1091">
          <cell r="A1091">
            <v>750</v>
          </cell>
          <cell r="B1091" t="str">
            <v>Malibu</v>
          </cell>
          <cell r="C1091" t="str">
            <v>USA &amp; Canada</v>
          </cell>
          <cell r="D1091">
            <v>0</v>
          </cell>
          <cell r="E1091">
            <v>10</v>
          </cell>
          <cell r="F1091">
            <v>9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-1</v>
          </cell>
        </row>
        <row r="1092">
          <cell r="A1092">
            <v>751</v>
          </cell>
          <cell r="B1092" t="str">
            <v>Manhattan Beach</v>
          </cell>
          <cell r="C1092" t="str">
            <v>USA &amp; Canada</v>
          </cell>
          <cell r="D1092">
            <v>0</v>
          </cell>
          <cell r="E1092">
            <v>109</v>
          </cell>
          <cell r="F1092">
            <v>107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-2</v>
          </cell>
        </row>
        <row r="1093">
          <cell r="A1093">
            <v>753</v>
          </cell>
          <cell r="B1093" t="str">
            <v>Pacific Palisades</v>
          </cell>
          <cell r="C1093" t="str">
            <v>USA &amp; Canada</v>
          </cell>
          <cell r="D1093">
            <v>0</v>
          </cell>
          <cell r="E1093">
            <v>23</v>
          </cell>
          <cell r="F1093">
            <v>22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-1</v>
          </cell>
        </row>
        <row r="1094">
          <cell r="A1094">
            <v>754</v>
          </cell>
          <cell r="B1094" t="str">
            <v>Palos Verdes Peninsula</v>
          </cell>
          <cell r="C1094" t="str">
            <v>USA &amp; Canada</v>
          </cell>
          <cell r="D1094">
            <v>0</v>
          </cell>
          <cell r="E1094">
            <v>54</v>
          </cell>
          <cell r="F1094">
            <v>52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-2</v>
          </cell>
        </row>
        <row r="1095">
          <cell r="A1095">
            <v>755</v>
          </cell>
          <cell r="B1095" t="str">
            <v>Paramount</v>
          </cell>
          <cell r="C1095" t="str">
            <v>USA &amp; Canada</v>
          </cell>
          <cell r="D1095">
            <v>0</v>
          </cell>
          <cell r="E1095">
            <v>13</v>
          </cell>
          <cell r="F1095">
            <v>16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3</v>
          </cell>
        </row>
        <row r="1096">
          <cell r="A1096">
            <v>756</v>
          </cell>
          <cell r="B1096" t="str">
            <v>Redondo Beach</v>
          </cell>
          <cell r="C1096" t="str">
            <v>USA &amp; Canada</v>
          </cell>
          <cell r="D1096">
            <v>0</v>
          </cell>
          <cell r="E1096">
            <v>62</v>
          </cell>
          <cell r="F1096">
            <v>60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-2</v>
          </cell>
        </row>
        <row r="1097">
          <cell r="A1097">
            <v>757</v>
          </cell>
          <cell r="B1097" t="str">
            <v>San Pedro</v>
          </cell>
          <cell r="C1097" t="str">
            <v>USA &amp; Canada</v>
          </cell>
          <cell r="D1097">
            <v>0</v>
          </cell>
          <cell r="E1097">
            <v>34</v>
          </cell>
          <cell r="F1097">
            <v>33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-1</v>
          </cell>
        </row>
        <row r="1098">
          <cell r="A1098">
            <v>758</v>
          </cell>
          <cell r="B1098" t="str">
            <v>Santa Monica</v>
          </cell>
          <cell r="C1098" t="str">
            <v>USA &amp; Canada</v>
          </cell>
          <cell r="D1098">
            <v>0</v>
          </cell>
          <cell r="E1098">
            <v>108</v>
          </cell>
          <cell r="F1098">
            <v>119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11</v>
          </cell>
        </row>
        <row r="1099">
          <cell r="A1099">
            <v>760</v>
          </cell>
          <cell r="B1099" t="str">
            <v>South Gate</v>
          </cell>
          <cell r="C1099" t="str">
            <v>USA &amp; Canada</v>
          </cell>
          <cell r="D1099">
            <v>0</v>
          </cell>
          <cell r="E1099">
            <v>32</v>
          </cell>
          <cell r="F1099">
            <v>34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2</v>
          </cell>
        </row>
        <row r="1100">
          <cell r="A1100">
            <v>761</v>
          </cell>
          <cell r="B1100" t="str">
            <v>Southwest Los Angeles</v>
          </cell>
          <cell r="C1100" t="str">
            <v>USA &amp; Canada</v>
          </cell>
          <cell r="D1100">
            <v>0</v>
          </cell>
          <cell r="E1100">
            <v>6</v>
          </cell>
          <cell r="F1100">
            <v>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>
            <v>762</v>
          </cell>
          <cell r="B1101" t="str">
            <v>Torrance Del Amo</v>
          </cell>
          <cell r="C1101" t="str">
            <v>USA &amp; Canada</v>
          </cell>
          <cell r="D1101">
            <v>0</v>
          </cell>
          <cell r="E1101">
            <v>51</v>
          </cell>
          <cell r="F1101">
            <v>51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763</v>
          </cell>
          <cell r="B1102" t="str">
            <v>Playa Venice</v>
          </cell>
          <cell r="C1102" t="str">
            <v>USA &amp; Canada</v>
          </cell>
          <cell r="D1102">
            <v>0</v>
          </cell>
          <cell r="E1102">
            <v>71</v>
          </cell>
          <cell r="F1102">
            <v>80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9</v>
          </cell>
        </row>
        <row r="1103">
          <cell r="A1103">
            <v>764</v>
          </cell>
          <cell r="B1103" t="str">
            <v>Rio Hondo-Vernon</v>
          </cell>
          <cell r="C1103" t="str">
            <v>USA &amp; Canada</v>
          </cell>
          <cell r="D1103">
            <v>0</v>
          </cell>
          <cell r="E1103">
            <v>21</v>
          </cell>
          <cell r="F1103">
            <v>21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>
            <v>765</v>
          </cell>
          <cell r="B1104" t="str">
            <v>Crenshaw Park Hills Heights</v>
          </cell>
          <cell r="C1104" t="str">
            <v>USA &amp; Canada</v>
          </cell>
          <cell r="D1104">
            <v>0</v>
          </cell>
          <cell r="E1104">
            <v>13</v>
          </cell>
          <cell r="F1104">
            <v>9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-4</v>
          </cell>
        </row>
        <row r="1105">
          <cell r="A1105">
            <v>766</v>
          </cell>
          <cell r="B1105" t="str">
            <v>Westchester (Los Angeles)</v>
          </cell>
          <cell r="C1105" t="str">
            <v>USA &amp; Canada</v>
          </cell>
          <cell r="D1105">
            <v>0</v>
          </cell>
          <cell r="E1105">
            <v>52</v>
          </cell>
          <cell r="F1105">
            <v>57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5</v>
          </cell>
        </row>
        <row r="1106">
          <cell r="A1106">
            <v>769</v>
          </cell>
          <cell r="B1106" t="str">
            <v>Westwood Village (Los Angeles)</v>
          </cell>
          <cell r="C1106" t="str">
            <v>USA &amp; Canada</v>
          </cell>
          <cell r="D1106">
            <v>0</v>
          </cell>
          <cell r="E1106">
            <v>49</v>
          </cell>
          <cell r="F1106">
            <v>48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770</v>
          </cell>
          <cell r="B1107" t="str">
            <v>Wilshire Rotary Club of Los Angeles</v>
          </cell>
          <cell r="C1107" t="str">
            <v>USA &amp; Canada</v>
          </cell>
          <cell r="D1107">
            <v>0</v>
          </cell>
          <cell r="E1107">
            <v>59</v>
          </cell>
          <cell r="F1107">
            <v>59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860</v>
          </cell>
          <cell r="B1108" t="str">
            <v>Wilmington</v>
          </cell>
          <cell r="C1108" t="str">
            <v>USA &amp; Canada</v>
          </cell>
          <cell r="D1108">
            <v>0</v>
          </cell>
          <cell r="E1108">
            <v>28</v>
          </cell>
          <cell r="F1108">
            <v>24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-4</v>
          </cell>
        </row>
        <row r="1109">
          <cell r="A1109">
            <v>22871</v>
          </cell>
          <cell r="B1109" t="str">
            <v>Rancho Park (Los Angeles)</v>
          </cell>
          <cell r="C1109" t="str">
            <v>USA &amp; Canada</v>
          </cell>
          <cell r="D1109">
            <v>0</v>
          </cell>
          <cell r="E1109">
            <v>50</v>
          </cell>
          <cell r="F1109">
            <v>54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4</v>
          </cell>
        </row>
        <row r="1110">
          <cell r="A1110">
            <v>23641</v>
          </cell>
          <cell r="B1110" t="str">
            <v>Santa Clarita Sunrise</v>
          </cell>
          <cell r="C1110" t="str">
            <v>USA &amp; Canada</v>
          </cell>
          <cell r="D1110">
            <v>0</v>
          </cell>
          <cell r="E1110">
            <v>15</v>
          </cell>
          <cell r="F1110">
            <v>10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-5</v>
          </cell>
        </row>
        <row r="1111">
          <cell r="A1111">
            <v>24335</v>
          </cell>
          <cell r="B1111" t="str">
            <v>South Bay Sunrise-Torrance</v>
          </cell>
          <cell r="C1111" t="str">
            <v>USA &amp; Canada</v>
          </cell>
          <cell r="D1111">
            <v>0</v>
          </cell>
          <cell r="E1111">
            <v>32</v>
          </cell>
          <cell r="F1111">
            <v>32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25357</v>
          </cell>
          <cell r="B1112" t="str">
            <v>Burbank Sunrise</v>
          </cell>
          <cell r="C1112" t="str">
            <v>USA &amp; Canada</v>
          </cell>
          <cell r="D1112">
            <v>0</v>
          </cell>
          <cell r="E1112">
            <v>21</v>
          </cell>
          <cell r="F1112">
            <v>21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25661</v>
          </cell>
          <cell r="B1113" t="str">
            <v>Calabasas</v>
          </cell>
          <cell r="C1113" t="str">
            <v>USA &amp; Canada</v>
          </cell>
          <cell r="D1113">
            <v>0</v>
          </cell>
          <cell r="E1113">
            <v>29</v>
          </cell>
          <cell r="F1113">
            <v>27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-2</v>
          </cell>
        </row>
        <row r="1114">
          <cell r="A1114">
            <v>25678</v>
          </cell>
          <cell r="B1114" t="str">
            <v>Glendale Sunrise</v>
          </cell>
          <cell r="C1114" t="str">
            <v>USA &amp; Canada</v>
          </cell>
          <cell r="D1114">
            <v>0</v>
          </cell>
          <cell r="E1114">
            <v>64</v>
          </cell>
          <cell r="F1114">
            <v>55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-9</v>
          </cell>
        </row>
        <row r="1115">
          <cell r="A1115">
            <v>26104</v>
          </cell>
          <cell r="B1115" t="str">
            <v>Korea Town-Los Angeles</v>
          </cell>
          <cell r="C1115" t="str">
            <v>USA &amp; Canada</v>
          </cell>
          <cell r="D1115">
            <v>0</v>
          </cell>
          <cell r="E1115">
            <v>26</v>
          </cell>
          <cell r="F1115">
            <v>41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15</v>
          </cell>
        </row>
        <row r="1116">
          <cell r="A1116">
            <v>26473</v>
          </cell>
          <cell r="B1116" t="str">
            <v>Palos Verdes Sunset</v>
          </cell>
          <cell r="C1116" t="str">
            <v>USA &amp; Canada</v>
          </cell>
          <cell r="D1116">
            <v>0</v>
          </cell>
          <cell r="E1116">
            <v>30</v>
          </cell>
          <cell r="F1116">
            <v>27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-3</v>
          </cell>
        </row>
        <row r="1117">
          <cell r="A1117">
            <v>51047</v>
          </cell>
          <cell r="B1117" t="str">
            <v>Downtown Los Angeles</v>
          </cell>
          <cell r="C1117" t="str">
            <v>USA &amp; Canada</v>
          </cell>
          <cell r="D1117">
            <v>0</v>
          </cell>
          <cell r="E1117">
            <v>23</v>
          </cell>
          <cell r="F1117">
            <v>22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-1</v>
          </cell>
        </row>
        <row r="1118">
          <cell r="A1118">
            <v>69938</v>
          </cell>
          <cell r="B1118" t="str">
            <v>Latinos Unidos de Culver City</v>
          </cell>
          <cell r="C1118" t="str">
            <v>USA &amp; Canada</v>
          </cell>
          <cell r="D1118">
            <v>0</v>
          </cell>
          <cell r="E1118">
            <v>14</v>
          </cell>
          <cell r="F1118">
            <v>16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2</v>
          </cell>
        </row>
        <row r="1119">
          <cell r="A1119">
            <v>75102</v>
          </cell>
          <cell r="B1119" t="str">
            <v>Historic Filipinotown (Los Angeles)</v>
          </cell>
          <cell r="C1119" t="str">
            <v>USA &amp; Canada</v>
          </cell>
          <cell r="D1119">
            <v>0</v>
          </cell>
          <cell r="E1119">
            <v>13</v>
          </cell>
          <cell r="F1119">
            <v>19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6</v>
          </cell>
        </row>
        <row r="1120">
          <cell r="A1120">
            <v>76102</v>
          </cell>
          <cell r="B1120" t="str">
            <v>E-Club of District 5280-Los Angeles Cedars</v>
          </cell>
          <cell r="C1120" t="str">
            <v>USA &amp; Canada</v>
          </cell>
          <cell r="D1120">
            <v>0</v>
          </cell>
          <cell r="E1120">
            <v>21</v>
          </cell>
          <cell r="F1120">
            <v>23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2</v>
          </cell>
        </row>
        <row r="1121">
          <cell r="A1121">
            <v>76865</v>
          </cell>
          <cell r="B1121" t="str">
            <v>Thai Town, Los Angeles</v>
          </cell>
          <cell r="C1121" t="str">
            <v>USA &amp; Canada</v>
          </cell>
          <cell r="D1121">
            <v>0</v>
          </cell>
          <cell r="E1121">
            <v>16</v>
          </cell>
          <cell r="F1121">
            <v>17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</v>
          </cell>
        </row>
        <row r="1122">
          <cell r="A1122">
            <v>77105</v>
          </cell>
          <cell r="B1122" t="str">
            <v>Los Angeles Colombo Americano</v>
          </cell>
          <cell r="C1122" t="str">
            <v>USA &amp; Canada</v>
          </cell>
          <cell r="D1122">
            <v>0</v>
          </cell>
          <cell r="E1122">
            <v>16</v>
          </cell>
          <cell r="F1122">
            <v>17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1</v>
          </cell>
        </row>
        <row r="1123">
          <cell r="A1123">
            <v>86184</v>
          </cell>
          <cell r="B1123" t="str">
            <v>Compton</v>
          </cell>
          <cell r="C1123" t="str">
            <v>USA &amp; Canada</v>
          </cell>
          <cell r="D1123">
            <v>0</v>
          </cell>
          <cell r="E1123">
            <v>7</v>
          </cell>
          <cell r="F1123">
            <v>7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87008</v>
          </cell>
          <cell r="B1124" t="str">
            <v>Little Tokyo, Los Angeles</v>
          </cell>
          <cell r="C1124" t="str">
            <v>USA &amp; Canada</v>
          </cell>
          <cell r="D1124">
            <v>0</v>
          </cell>
          <cell r="E1124">
            <v>14</v>
          </cell>
          <cell r="F1124">
            <v>16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2</v>
          </cell>
        </row>
        <row r="1125">
          <cell r="A1125">
            <v>88548</v>
          </cell>
          <cell r="B1125" t="str">
            <v>Century City, Los Angeles</v>
          </cell>
          <cell r="C1125" t="str">
            <v>USA &amp; Canada</v>
          </cell>
          <cell r="D1125">
            <v>0</v>
          </cell>
          <cell r="E1125">
            <v>12</v>
          </cell>
          <cell r="F1125">
            <v>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-6</v>
          </cell>
        </row>
        <row r="1126">
          <cell r="A1126" t="str">
            <v>Existing Club Totals</v>
          </cell>
          <cell r="B1126">
            <v>0</v>
          </cell>
          <cell r="C1126">
            <v>0</v>
          </cell>
          <cell r="D1126">
            <v>0</v>
          </cell>
          <cell r="E1126">
            <v>2173</v>
          </cell>
          <cell r="F1126">
            <v>2191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18</v>
          </cell>
        </row>
        <row r="1128">
          <cell r="A1128" t="str">
            <v>No New Clubs Chartered Since 1 July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Club ID</v>
          </cell>
          <cell r="B1129" t="str">
            <v>Club Name</v>
          </cell>
          <cell r="C1129" t="str">
            <v>Region 14 Name</v>
          </cell>
          <cell r="D1129">
            <v>0</v>
          </cell>
          <cell r="E1129" t="str">
            <v>Member Count @ 1 July</v>
          </cell>
          <cell r="F1129" t="str">
            <v>Member Count @ Current</v>
          </cell>
          <cell r="G1129">
            <v>0</v>
          </cell>
          <cell r="H1129" t="str">
            <v>Termination Reason</v>
          </cell>
          <cell r="I1129">
            <v>0</v>
          </cell>
          <cell r="J1129" t="str">
            <v>Termination Date</v>
          </cell>
          <cell r="K1129" t="str">
            <v>Net Change from 1 July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New Club Totals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 t="str">
            <v>Member at 1 July</v>
          </cell>
          <cell r="E1133">
            <v>0</v>
          </cell>
          <cell r="F1133">
            <v>0</v>
          </cell>
          <cell r="G1133" t="str">
            <v>Member @ Current</v>
          </cell>
          <cell r="H1133">
            <v>0</v>
          </cell>
          <cell r="I1133" t="str">
            <v>Net Change from 1 July</v>
          </cell>
          <cell r="J1133">
            <v>0</v>
          </cell>
          <cell r="K1133">
            <v>0</v>
          </cell>
        </row>
        <row r="1134">
          <cell r="A1134" t="str">
            <v>Total Performance For District # 5280</v>
          </cell>
          <cell r="B1134">
            <v>0</v>
          </cell>
          <cell r="C1134">
            <v>0</v>
          </cell>
          <cell r="D1134">
            <v>2173</v>
          </cell>
          <cell r="E1134">
            <v>0</v>
          </cell>
          <cell r="F1134">
            <v>0</v>
          </cell>
          <cell r="G1134">
            <v>2191</v>
          </cell>
          <cell r="H1134">
            <v>0</v>
          </cell>
          <cell r="I1134">
            <v>18</v>
          </cell>
          <cell r="J1134">
            <v>0</v>
          </cell>
          <cell r="K1134">
            <v>0</v>
          </cell>
        </row>
        <row r="1136">
          <cell r="A1136" t="str">
            <v>District ID 5300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Club ID</v>
          </cell>
          <cell r="B1137" t="str">
            <v>Club Name</v>
          </cell>
          <cell r="C1137" t="str">
            <v>Region 14 Name</v>
          </cell>
          <cell r="D1137">
            <v>0</v>
          </cell>
          <cell r="E1137" t="str">
            <v>Member Count @ 1 July</v>
          </cell>
          <cell r="F1137" t="str">
            <v>Member Count @ Current</v>
          </cell>
          <cell r="G1137">
            <v>0</v>
          </cell>
          <cell r="H1137" t="str">
            <v>Termination Reason</v>
          </cell>
          <cell r="I1137">
            <v>0</v>
          </cell>
          <cell r="J1137" t="str">
            <v>Termination Date</v>
          </cell>
          <cell r="K1137" t="str">
            <v>Net Change from 1 July</v>
          </cell>
        </row>
        <row r="1138">
          <cell r="A1138">
            <v>706</v>
          </cell>
          <cell r="B1138" t="str">
            <v>Lancaster</v>
          </cell>
          <cell r="C1138" t="str">
            <v>USA &amp; Canada</v>
          </cell>
          <cell r="D1138">
            <v>0</v>
          </cell>
          <cell r="E1138">
            <v>15</v>
          </cell>
          <cell r="F1138">
            <v>17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2</v>
          </cell>
        </row>
        <row r="1139">
          <cell r="A1139">
            <v>707</v>
          </cell>
          <cell r="B1139" t="str">
            <v>Lancaster West</v>
          </cell>
          <cell r="C1139" t="str">
            <v>USA &amp; Canada</v>
          </cell>
          <cell r="D1139">
            <v>0</v>
          </cell>
          <cell r="E1139">
            <v>64</v>
          </cell>
          <cell r="F1139">
            <v>67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3</v>
          </cell>
        </row>
        <row r="1140">
          <cell r="A1140">
            <v>714</v>
          </cell>
          <cell r="B1140" t="str">
            <v>Antelope Valley</v>
          </cell>
          <cell r="C1140" t="str">
            <v>USA &amp; Canada</v>
          </cell>
          <cell r="D1140">
            <v>0</v>
          </cell>
          <cell r="E1140">
            <v>8</v>
          </cell>
          <cell r="F1140">
            <v>20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12</v>
          </cell>
        </row>
        <row r="1141">
          <cell r="A1141">
            <v>771</v>
          </cell>
          <cell r="B1141" t="str">
            <v>Alhambra</v>
          </cell>
          <cell r="C1141" t="str">
            <v>USA &amp; Canada</v>
          </cell>
          <cell r="D1141">
            <v>0</v>
          </cell>
          <cell r="E1141">
            <v>43</v>
          </cell>
          <cell r="F1141">
            <v>49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6</v>
          </cell>
        </row>
        <row r="1142">
          <cell r="A1142">
            <v>772</v>
          </cell>
          <cell r="B1142" t="str">
            <v>Altadena</v>
          </cell>
          <cell r="C1142" t="str">
            <v>USA &amp; Canada</v>
          </cell>
          <cell r="D1142">
            <v>0</v>
          </cell>
          <cell r="E1142">
            <v>35</v>
          </cell>
          <cell r="F1142">
            <v>37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2</v>
          </cell>
        </row>
        <row r="1143">
          <cell r="A1143">
            <v>773</v>
          </cell>
          <cell r="B1143" t="str">
            <v>Apple Valley</v>
          </cell>
          <cell r="C1143" t="str">
            <v>USA &amp; Canada</v>
          </cell>
          <cell r="D1143">
            <v>0</v>
          </cell>
          <cell r="E1143">
            <v>49</v>
          </cell>
          <cell r="F1143">
            <v>59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10</v>
          </cell>
        </row>
        <row r="1144">
          <cell r="A1144">
            <v>774</v>
          </cell>
          <cell r="B1144" t="str">
            <v>Arcadia</v>
          </cell>
          <cell r="C1144" t="str">
            <v>USA &amp; Canada</v>
          </cell>
          <cell r="D1144">
            <v>0</v>
          </cell>
          <cell r="E1144">
            <v>77</v>
          </cell>
          <cell r="F1144">
            <v>76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-1</v>
          </cell>
        </row>
        <row r="1145">
          <cell r="A1145">
            <v>775</v>
          </cell>
          <cell r="B1145" t="str">
            <v>Azusa</v>
          </cell>
          <cell r="C1145" t="str">
            <v>USA &amp; Canada</v>
          </cell>
          <cell r="D1145">
            <v>0</v>
          </cell>
          <cell r="E1145">
            <v>14</v>
          </cell>
          <cell r="F1145">
            <v>15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1</v>
          </cell>
        </row>
        <row r="1146">
          <cell r="A1146">
            <v>777</v>
          </cell>
          <cell r="B1146" t="str">
            <v>Barstow</v>
          </cell>
          <cell r="C1146" t="str">
            <v>USA &amp; Canada</v>
          </cell>
          <cell r="D1146">
            <v>0</v>
          </cell>
          <cell r="E1146">
            <v>9</v>
          </cell>
          <cell r="F1146">
            <v>8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-1</v>
          </cell>
        </row>
        <row r="1147">
          <cell r="A1147">
            <v>779</v>
          </cell>
          <cell r="B1147" t="str">
            <v>Chino</v>
          </cell>
          <cell r="C1147" t="str">
            <v>USA &amp; Canada</v>
          </cell>
          <cell r="D1147">
            <v>0</v>
          </cell>
          <cell r="E1147">
            <v>27</v>
          </cell>
          <cell r="F1147">
            <v>19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-8</v>
          </cell>
        </row>
        <row r="1148">
          <cell r="A1148">
            <v>780</v>
          </cell>
          <cell r="B1148" t="str">
            <v>Claremont</v>
          </cell>
          <cell r="C1148" t="str">
            <v>USA &amp; Canada</v>
          </cell>
          <cell r="D1148">
            <v>0</v>
          </cell>
          <cell r="E1148">
            <v>77</v>
          </cell>
          <cell r="F1148">
            <v>86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9</v>
          </cell>
        </row>
        <row r="1149">
          <cell r="A1149">
            <v>781</v>
          </cell>
          <cell r="B1149" t="str">
            <v>Covina</v>
          </cell>
          <cell r="C1149" t="str">
            <v>USA &amp; Canada</v>
          </cell>
          <cell r="D1149">
            <v>0</v>
          </cell>
          <cell r="E1149">
            <v>35</v>
          </cell>
          <cell r="F1149">
            <v>36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1</v>
          </cell>
        </row>
        <row r="1150">
          <cell r="A1150">
            <v>782</v>
          </cell>
          <cell r="B1150" t="str">
            <v>Covina Sunrise</v>
          </cell>
          <cell r="C1150" t="str">
            <v>USA &amp; Canada</v>
          </cell>
          <cell r="D1150">
            <v>0</v>
          </cell>
          <cell r="E1150">
            <v>34</v>
          </cell>
          <cell r="F1150">
            <v>33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-1</v>
          </cell>
        </row>
        <row r="1151">
          <cell r="A1151">
            <v>783</v>
          </cell>
          <cell r="B1151" t="str">
            <v>East Los Angeles</v>
          </cell>
          <cell r="C1151" t="str">
            <v>USA &amp; Canada</v>
          </cell>
          <cell r="D1151">
            <v>0</v>
          </cell>
          <cell r="E1151">
            <v>15</v>
          </cell>
          <cell r="F1151">
            <v>14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-1</v>
          </cell>
        </row>
        <row r="1152">
          <cell r="A1152">
            <v>784</v>
          </cell>
          <cell r="B1152" t="str">
            <v>Five Points/El Monte/South El Monte</v>
          </cell>
          <cell r="C1152" t="str">
            <v>USA &amp; Canada</v>
          </cell>
          <cell r="D1152">
            <v>0</v>
          </cell>
          <cell r="E1152">
            <v>11</v>
          </cell>
          <cell r="F1152">
            <v>10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-1</v>
          </cell>
        </row>
        <row r="1153">
          <cell r="A1153">
            <v>786</v>
          </cell>
          <cell r="B1153" t="str">
            <v>Glendora</v>
          </cell>
          <cell r="C1153" t="str">
            <v>USA &amp; Canada</v>
          </cell>
          <cell r="D1153">
            <v>0</v>
          </cell>
          <cell r="E1153">
            <v>44</v>
          </cell>
          <cell r="F1153">
            <v>42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-2</v>
          </cell>
        </row>
        <row r="1154">
          <cell r="A1154">
            <v>787</v>
          </cell>
          <cell r="B1154" t="str">
            <v>The High Desert-Hesperia</v>
          </cell>
          <cell r="C1154" t="str">
            <v>USA &amp; Canada</v>
          </cell>
          <cell r="D1154">
            <v>0</v>
          </cell>
          <cell r="E1154">
            <v>17</v>
          </cell>
          <cell r="F1154">
            <v>20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3</v>
          </cell>
        </row>
        <row r="1155">
          <cell r="A1155">
            <v>788</v>
          </cell>
          <cell r="B1155" t="str">
            <v>Industry Hills</v>
          </cell>
          <cell r="C1155" t="str">
            <v>USA &amp; Canada</v>
          </cell>
          <cell r="D1155">
            <v>0</v>
          </cell>
          <cell r="E1155">
            <v>22</v>
          </cell>
          <cell r="F1155">
            <v>23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1</v>
          </cell>
        </row>
        <row r="1156">
          <cell r="A1156">
            <v>789</v>
          </cell>
          <cell r="B1156" t="str">
            <v>La Verne</v>
          </cell>
          <cell r="C1156" t="str">
            <v>USA &amp; Canada</v>
          </cell>
          <cell r="D1156">
            <v>0</v>
          </cell>
          <cell r="E1156">
            <v>23</v>
          </cell>
          <cell r="F1156">
            <v>20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-3</v>
          </cell>
        </row>
        <row r="1157">
          <cell r="A1157">
            <v>790</v>
          </cell>
          <cell r="B1157" t="str">
            <v>Monrovia</v>
          </cell>
          <cell r="C1157" t="str">
            <v>USA &amp; Canada</v>
          </cell>
          <cell r="D1157">
            <v>0</v>
          </cell>
          <cell r="E1157">
            <v>53</v>
          </cell>
          <cell r="F1157">
            <v>52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-1</v>
          </cell>
        </row>
        <row r="1158">
          <cell r="A1158">
            <v>791</v>
          </cell>
          <cell r="B1158" t="str">
            <v>Montebello</v>
          </cell>
          <cell r="C1158" t="str">
            <v>USA &amp; Canada</v>
          </cell>
          <cell r="D1158">
            <v>0</v>
          </cell>
          <cell r="E1158">
            <v>38</v>
          </cell>
          <cell r="F1158">
            <v>41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3</v>
          </cell>
        </row>
        <row r="1159">
          <cell r="A1159">
            <v>792</v>
          </cell>
          <cell r="B1159" t="str">
            <v>Monterey Park</v>
          </cell>
          <cell r="C1159" t="str">
            <v>USA &amp; Canada</v>
          </cell>
          <cell r="D1159">
            <v>0</v>
          </cell>
          <cell r="E1159">
            <v>13</v>
          </cell>
          <cell r="F1159">
            <v>13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793</v>
          </cell>
          <cell r="B1160" t="str">
            <v>Ontario-Montclair</v>
          </cell>
          <cell r="C1160" t="str">
            <v>USA &amp; Canada</v>
          </cell>
          <cell r="D1160">
            <v>0</v>
          </cell>
          <cell r="E1160">
            <v>18</v>
          </cell>
          <cell r="F1160">
            <v>17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-1</v>
          </cell>
        </row>
        <row r="1161">
          <cell r="A1161">
            <v>794</v>
          </cell>
          <cell r="B1161" t="str">
            <v>Pasadena</v>
          </cell>
          <cell r="C1161" t="str">
            <v>USA &amp; Canada</v>
          </cell>
          <cell r="D1161">
            <v>0</v>
          </cell>
          <cell r="E1161">
            <v>208</v>
          </cell>
          <cell r="F1161">
            <v>201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-7</v>
          </cell>
        </row>
        <row r="1162">
          <cell r="A1162">
            <v>795</v>
          </cell>
          <cell r="B1162" t="str">
            <v>Pasadena After Hours</v>
          </cell>
          <cell r="C1162" t="str">
            <v>USA &amp; Canada</v>
          </cell>
          <cell r="D1162">
            <v>0</v>
          </cell>
          <cell r="E1162">
            <v>13</v>
          </cell>
          <cell r="F1162">
            <v>14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1</v>
          </cell>
        </row>
        <row r="1163">
          <cell r="A1163">
            <v>797</v>
          </cell>
          <cell r="B1163" t="str">
            <v>Pomona</v>
          </cell>
          <cell r="C1163" t="str">
            <v>USA &amp; Canada</v>
          </cell>
          <cell r="D1163">
            <v>0</v>
          </cell>
          <cell r="E1163">
            <v>51</v>
          </cell>
          <cell r="F1163">
            <v>45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-6</v>
          </cell>
        </row>
        <row r="1164">
          <cell r="A1164">
            <v>798</v>
          </cell>
          <cell r="B1164" t="str">
            <v>Rancho Cucamonga</v>
          </cell>
          <cell r="C1164" t="str">
            <v>USA &amp; Canada</v>
          </cell>
          <cell r="D1164">
            <v>0</v>
          </cell>
          <cell r="E1164">
            <v>40</v>
          </cell>
          <cell r="F1164">
            <v>38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-2</v>
          </cell>
        </row>
        <row r="1165">
          <cell r="A1165">
            <v>801</v>
          </cell>
          <cell r="B1165" t="str">
            <v>San Dimas</v>
          </cell>
          <cell r="C1165" t="str">
            <v>USA &amp; Canada</v>
          </cell>
          <cell r="D1165">
            <v>0</v>
          </cell>
          <cell r="E1165">
            <v>11</v>
          </cell>
          <cell r="F1165">
            <v>11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802</v>
          </cell>
          <cell r="B1166" t="str">
            <v>San Gabriel</v>
          </cell>
          <cell r="C1166" t="str">
            <v>USA &amp; Canada</v>
          </cell>
          <cell r="D1166">
            <v>0</v>
          </cell>
          <cell r="E1166">
            <v>21</v>
          </cell>
          <cell r="F1166">
            <v>15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-6</v>
          </cell>
        </row>
        <row r="1167">
          <cell r="A1167">
            <v>803</v>
          </cell>
          <cell r="B1167" t="str">
            <v>San Marino</v>
          </cell>
          <cell r="C1167" t="str">
            <v>USA &amp; Canada</v>
          </cell>
          <cell r="D1167">
            <v>0</v>
          </cell>
          <cell r="E1167">
            <v>115</v>
          </cell>
          <cell r="F1167">
            <v>112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-3</v>
          </cell>
        </row>
        <row r="1168">
          <cell r="A1168">
            <v>805</v>
          </cell>
          <cell r="B1168" t="str">
            <v>South Pasadena</v>
          </cell>
          <cell r="C1168" t="str">
            <v>USA &amp; Canada</v>
          </cell>
          <cell r="D1168">
            <v>0</v>
          </cell>
          <cell r="E1168">
            <v>26</v>
          </cell>
          <cell r="F1168">
            <v>26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807</v>
          </cell>
          <cell r="B1169" t="str">
            <v>Upland</v>
          </cell>
          <cell r="C1169" t="str">
            <v>USA &amp; Canada</v>
          </cell>
          <cell r="D1169">
            <v>0</v>
          </cell>
          <cell r="E1169">
            <v>39</v>
          </cell>
          <cell r="F1169">
            <v>42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3</v>
          </cell>
        </row>
        <row r="1170">
          <cell r="A1170">
            <v>808</v>
          </cell>
          <cell r="B1170" t="str">
            <v>Victorville</v>
          </cell>
          <cell r="C1170" t="str">
            <v>USA &amp; Canada</v>
          </cell>
          <cell r="D1170">
            <v>0</v>
          </cell>
          <cell r="E1170">
            <v>61</v>
          </cell>
          <cell r="F1170">
            <v>55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-6</v>
          </cell>
        </row>
        <row r="1171">
          <cell r="A1171">
            <v>809</v>
          </cell>
          <cell r="B1171" t="str">
            <v>West Covina</v>
          </cell>
          <cell r="C1171" t="str">
            <v>USA &amp; Canada</v>
          </cell>
          <cell r="D1171">
            <v>0</v>
          </cell>
          <cell r="E1171">
            <v>23</v>
          </cell>
          <cell r="F1171">
            <v>24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1</v>
          </cell>
        </row>
        <row r="1172">
          <cell r="A1172">
            <v>810</v>
          </cell>
          <cell r="B1172" t="str">
            <v>Boulder City</v>
          </cell>
          <cell r="C1172" t="str">
            <v>USA &amp; Canada</v>
          </cell>
          <cell r="D1172">
            <v>0</v>
          </cell>
          <cell r="E1172">
            <v>31</v>
          </cell>
          <cell r="F1172">
            <v>24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-7</v>
          </cell>
        </row>
        <row r="1173">
          <cell r="A1173">
            <v>812</v>
          </cell>
          <cell r="B1173" t="str">
            <v>Henderson</v>
          </cell>
          <cell r="C1173" t="str">
            <v>USA &amp; Canada</v>
          </cell>
          <cell r="D1173">
            <v>0</v>
          </cell>
          <cell r="E1173">
            <v>9</v>
          </cell>
          <cell r="F1173">
            <v>8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-1</v>
          </cell>
        </row>
        <row r="1174">
          <cell r="A1174">
            <v>813</v>
          </cell>
          <cell r="B1174" t="str">
            <v>Las Vegas</v>
          </cell>
          <cell r="C1174" t="str">
            <v>USA &amp; Canada</v>
          </cell>
          <cell r="D1174">
            <v>0</v>
          </cell>
          <cell r="E1174">
            <v>132</v>
          </cell>
          <cell r="F1174">
            <v>133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1</v>
          </cell>
        </row>
        <row r="1175">
          <cell r="A1175">
            <v>815</v>
          </cell>
          <cell r="B1175" t="str">
            <v>Las Vegas Southwest</v>
          </cell>
          <cell r="C1175" t="str">
            <v>USA &amp; Canada</v>
          </cell>
          <cell r="D1175">
            <v>0</v>
          </cell>
          <cell r="E1175">
            <v>39</v>
          </cell>
          <cell r="F1175">
            <v>35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-4</v>
          </cell>
        </row>
        <row r="1176">
          <cell r="A1176">
            <v>816</v>
          </cell>
          <cell r="B1176" t="str">
            <v>Moapa Valley (Logandale)</v>
          </cell>
          <cell r="C1176" t="str">
            <v>USA &amp; Canada</v>
          </cell>
          <cell r="D1176">
            <v>0</v>
          </cell>
          <cell r="E1176">
            <v>18</v>
          </cell>
          <cell r="F1176">
            <v>15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-3</v>
          </cell>
        </row>
        <row r="1177">
          <cell r="A1177">
            <v>817</v>
          </cell>
          <cell r="B1177" t="str">
            <v>North Las Vegas</v>
          </cell>
          <cell r="C1177" t="str">
            <v>USA &amp; Canada</v>
          </cell>
          <cell r="D1177">
            <v>0</v>
          </cell>
          <cell r="E1177">
            <v>21</v>
          </cell>
          <cell r="F1177">
            <v>20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-1</v>
          </cell>
        </row>
        <row r="1178">
          <cell r="A1178">
            <v>22660</v>
          </cell>
          <cell r="B1178" t="str">
            <v>Pahrump Valley</v>
          </cell>
          <cell r="C1178" t="str">
            <v>USA &amp; Canada</v>
          </cell>
          <cell r="D1178">
            <v>0</v>
          </cell>
          <cell r="E1178">
            <v>30</v>
          </cell>
          <cell r="F1178">
            <v>31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1</v>
          </cell>
        </row>
        <row r="1179">
          <cell r="A1179">
            <v>23409</v>
          </cell>
          <cell r="B1179" t="str">
            <v>Downtown Las Vegas</v>
          </cell>
          <cell r="C1179" t="str">
            <v>USA &amp; Canada</v>
          </cell>
          <cell r="D1179">
            <v>0</v>
          </cell>
          <cell r="E1179">
            <v>31</v>
          </cell>
          <cell r="F1179">
            <v>31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23729</v>
          </cell>
          <cell r="B1180" t="str">
            <v>Claremont Sunrise</v>
          </cell>
          <cell r="C1180" t="str">
            <v>USA &amp; Canada</v>
          </cell>
          <cell r="D1180">
            <v>0</v>
          </cell>
          <cell r="E1180">
            <v>33</v>
          </cell>
          <cell r="F1180">
            <v>39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6</v>
          </cell>
        </row>
        <row r="1181">
          <cell r="A1181">
            <v>24056</v>
          </cell>
          <cell r="B1181" t="str">
            <v>Duarte</v>
          </cell>
          <cell r="C1181" t="str">
            <v>USA &amp; Canada</v>
          </cell>
          <cell r="D1181">
            <v>0</v>
          </cell>
          <cell r="E1181">
            <v>16</v>
          </cell>
          <cell r="F1181">
            <v>20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4</v>
          </cell>
        </row>
        <row r="1182">
          <cell r="A1182">
            <v>25662</v>
          </cell>
          <cell r="B1182" t="str">
            <v>Boulder City Sunrise</v>
          </cell>
          <cell r="C1182" t="str">
            <v>USA &amp; Canada</v>
          </cell>
          <cell r="D1182">
            <v>0</v>
          </cell>
          <cell r="E1182">
            <v>69</v>
          </cell>
          <cell r="F1182">
            <v>68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-1</v>
          </cell>
        </row>
        <row r="1183">
          <cell r="A1183">
            <v>26671</v>
          </cell>
          <cell r="B1183" t="str">
            <v>Rancho del Chino</v>
          </cell>
          <cell r="C1183" t="str">
            <v>USA &amp; Canada</v>
          </cell>
          <cell r="D1183">
            <v>0</v>
          </cell>
          <cell r="E1183">
            <v>33</v>
          </cell>
          <cell r="F1183">
            <v>36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3</v>
          </cell>
        </row>
        <row r="1184">
          <cell r="A1184">
            <v>28499</v>
          </cell>
          <cell r="B1184" t="str">
            <v>Green Valley (Henderson)</v>
          </cell>
          <cell r="C1184" t="str">
            <v>USA &amp; Canada</v>
          </cell>
          <cell r="D1184">
            <v>0</v>
          </cell>
          <cell r="E1184">
            <v>46</v>
          </cell>
          <cell r="F1184">
            <v>45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-1</v>
          </cell>
        </row>
        <row r="1185">
          <cell r="A1185">
            <v>29568</v>
          </cell>
          <cell r="B1185" t="str">
            <v>Walnut Valley (Diamond Bar)</v>
          </cell>
          <cell r="C1185" t="str">
            <v>USA &amp; Canada</v>
          </cell>
          <cell r="D1185">
            <v>0</v>
          </cell>
          <cell r="E1185">
            <v>22</v>
          </cell>
          <cell r="F1185">
            <v>19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-3</v>
          </cell>
        </row>
        <row r="1186">
          <cell r="A1186">
            <v>30015</v>
          </cell>
          <cell r="B1186" t="str">
            <v>Las Vegas West</v>
          </cell>
          <cell r="C1186" t="str">
            <v>USA &amp; Canada</v>
          </cell>
          <cell r="D1186">
            <v>0</v>
          </cell>
          <cell r="E1186">
            <v>16</v>
          </cell>
          <cell r="F1186">
            <v>15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-1</v>
          </cell>
        </row>
        <row r="1187">
          <cell r="A1187">
            <v>50242</v>
          </cell>
          <cell r="B1187" t="str">
            <v>Las Vegas Summerlin</v>
          </cell>
          <cell r="C1187" t="str">
            <v>USA &amp; Canada</v>
          </cell>
          <cell r="D1187">
            <v>0</v>
          </cell>
          <cell r="E1187">
            <v>49</v>
          </cell>
          <cell r="F1187">
            <v>63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14</v>
          </cell>
        </row>
        <row r="1188">
          <cell r="A1188">
            <v>50551</v>
          </cell>
          <cell r="B1188" t="str">
            <v>Mesquite Sunrise</v>
          </cell>
          <cell r="C1188" t="str">
            <v>USA &amp; Canada</v>
          </cell>
          <cell r="D1188">
            <v>0</v>
          </cell>
          <cell r="E1188">
            <v>8</v>
          </cell>
          <cell r="F1188">
            <v>9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1</v>
          </cell>
        </row>
        <row r="1189">
          <cell r="A1189">
            <v>50610</v>
          </cell>
          <cell r="B1189" t="str">
            <v>Sierra Madre</v>
          </cell>
          <cell r="C1189" t="str">
            <v>USA &amp; Canada</v>
          </cell>
          <cell r="D1189">
            <v>0</v>
          </cell>
          <cell r="E1189">
            <v>20</v>
          </cell>
          <cell r="F1189">
            <v>20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>
            <v>0</v>
          </cell>
          <cell r="E1190">
            <v>13</v>
          </cell>
          <cell r="F1190">
            <v>13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>
            <v>0</v>
          </cell>
          <cell r="E1191">
            <v>18</v>
          </cell>
          <cell r="F1191">
            <v>18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>
            <v>0</v>
          </cell>
          <cell r="E1192">
            <v>15</v>
          </cell>
          <cell r="F1192">
            <v>19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4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>
            <v>0</v>
          </cell>
          <cell r="E1193">
            <v>9</v>
          </cell>
          <cell r="F1193">
            <v>9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>
            <v>0</v>
          </cell>
          <cell r="E1194">
            <v>25</v>
          </cell>
          <cell r="F1194">
            <v>24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-1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>
            <v>0</v>
          </cell>
          <cell r="E1195">
            <v>11</v>
          </cell>
          <cell r="F1195">
            <v>11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>
            <v>0</v>
          </cell>
          <cell r="E1196">
            <v>13</v>
          </cell>
          <cell r="F1196">
            <v>9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-4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>
            <v>0</v>
          </cell>
          <cell r="E1197">
            <v>11</v>
          </cell>
          <cell r="F1197">
            <v>11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>
            <v>0</v>
          </cell>
          <cell r="E1198">
            <v>16</v>
          </cell>
          <cell r="F1198">
            <v>14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-2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>
            <v>0</v>
          </cell>
          <cell r="E1199">
            <v>25</v>
          </cell>
          <cell r="F1199">
            <v>19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-6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>
            <v>0</v>
          </cell>
          <cell r="E1200">
            <v>22</v>
          </cell>
          <cell r="F1200">
            <v>25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3</v>
          </cell>
        </row>
        <row r="1201">
          <cell r="A1201" t="str">
            <v>Existing Club Totals</v>
          </cell>
          <cell r="B1201">
            <v>0</v>
          </cell>
          <cell r="C1201">
            <v>0</v>
          </cell>
          <cell r="D1201">
            <v>0</v>
          </cell>
          <cell r="E1201">
            <v>2150</v>
          </cell>
          <cell r="F1201">
            <v>2160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10</v>
          </cell>
        </row>
        <row r="1203">
          <cell r="A1203" t="str">
            <v>No New Clubs Chartered Since 1 July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>
            <v>0</v>
          </cell>
          <cell r="E1204" t="str">
            <v>Member Count @ 1 July</v>
          </cell>
          <cell r="F1204" t="str">
            <v>Member Count @ Current</v>
          </cell>
          <cell r="G1204">
            <v>0</v>
          </cell>
          <cell r="H1204" t="str">
            <v>Termination Reason</v>
          </cell>
          <cell r="I1204">
            <v>0</v>
          </cell>
          <cell r="J1204" t="str">
            <v>Termination Date</v>
          </cell>
          <cell r="K1204" t="str">
            <v>Net Change from 1 July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New Club Totals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 t="str">
            <v>Member at 1 July</v>
          </cell>
          <cell r="E1208">
            <v>0</v>
          </cell>
          <cell r="F1208">
            <v>0</v>
          </cell>
          <cell r="G1208" t="str">
            <v>Member @ Current</v>
          </cell>
          <cell r="H1208">
            <v>0</v>
          </cell>
          <cell r="I1208" t="str">
            <v>Net Change from 1 July</v>
          </cell>
          <cell r="J1208">
            <v>0</v>
          </cell>
          <cell r="K1208">
            <v>0</v>
          </cell>
        </row>
        <row r="1209">
          <cell r="A1209" t="str">
            <v>Total Performance For District # 5300</v>
          </cell>
          <cell r="B1209">
            <v>0</v>
          </cell>
          <cell r="C1209">
            <v>0</v>
          </cell>
          <cell r="D1209">
            <v>2150</v>
          </cell>
          <cell r="E1209">
            <v>0</v>
          </cell>
          <cell r="F1209">
            <v>0</v>
          </cell>
          <cell r="G1209">
            <v>2160</v>
          </cell>
          <cell r="H1209">
            <v>0</v>
          </cell>
          <cell r="I1209">
            <v>10</v>
          </cell>
          <cell r="J1209">
            <v>0</v>
          </cell>
          <cell r="K1209">
            <v>0</v>
          </cell>
        </row>
        <row r="1211">
          <cell r="A1211" t="str">
            <v>District ID 5320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>
            <v>0</v>
          </cell>
          <cell r="E1212" t="str">
            <v>Member Count @ 1 July</v>
          </cell>
          <cell r="F1212" t="str">
            <v>Member Count @ Current</v>
          </cell>
          <cell r="G1212">
            <v>0</v>
          </cell>
          <cell r="H1212" t="str">
            <v>Termination Reason</v>
          </cell>
          <cell r="I1212">
            <v>0</v>
          </cell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>
            <v>0</v>
          </cell>
          <cell r="E1213">
            <v>34</v>
          </cell>
          <cell r="F1213">
            <v>32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-2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>
            <v>0</v>
          </cell>
          <cell r="E1214">
            <v>41</v>
          </cell>
          <cell r="F1214">
            <v>37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-4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>
            <v>0</v>
          </cell>
          <cell r="E1215">
            <v>40</v>
          </cell>
          <cell r="F1215">
            <v>38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-2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>
            <v>0</v>
          </cell>
          <cell r="E1216">
            <v>9</v>
          </cell>
          <cell r="F1216">
            <v>9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>
            <v>0</v>
          </cell>
          <cell r="E1217">
            <v>17</v>
          </cell>
          <cell r="F1217">
            <v>17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>
            <v>0</v>
          </cell>
          <cell r="E1218">
            <v>21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>
            <v>0</v>
          </cell>
          <cell r="E1219">
            <v>14</v>
          </cell>
          <cell r="F1219">
            <v>15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>
            <v>0</v>
          </cell>
          <cell r="E1220">
            <v>96</v>
          </cell>
          <cell r="F1220">
            <v>94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-2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>
            <v>0</v>
          </cell>
          <cell r="E1221">
            <v>33</v>
          </cell>
          <cell r="F1221">
            <v>32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-1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>
            <v>0</v>
          </cell>
          <cell r="E1222">
            <v>19</v>
          </cell>
          <cell r="F1222">
            <v>19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>
            <v>0</v>
          </cell>
          <cell r="E1223">
            <v>42</v>
          </cell>
          <cell r="F1223">
            <v>40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-2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>
            <v>0</v>
          </cell>
          <cell r="E1224">
            <v>67</v>
          </cell>
          <cell r="F1224">
            <v>67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>
            <v>0</v>
          </cell>
          <cell r="E1225">
            <v>34</v>
          </cell>
          <cell r="F1225">
            <v>34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>
            <v>0</v>
          </cell>
          <cell r="E1226">
            <v>32</v>
          </cell>
          <cell r="F1226">
            <v>30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-2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>
            <v>0</v>
          </cell>
          <cell r="E1227">
            <v>15</v>
          </cell>
          <cell r="F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>
            <v>0</v>
          </cell>
          <cell r="E1228">
            <v>272</v>
          </cell>
          <cell r="F1228">
            <v>282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10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>
            <v>0</v>
          </cell>
          <cell r="E1229">
            <v>28</v>
          </cell>
          <cell r="F1229">
            <v>25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-3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>
            <v>0</v>
          </cell>
          <cell r="E1230">
            <v>37</v>
          </cell>
          <cell r="F1230">
            <v>35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-2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>
            <v>0</v>
          </cell>
          <cell r="E1231">
            <v>42</v>
          </cell>
          <cell r="F1231">
            <v>44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>
            <v>0</v>
          </cell>
          <cell r="E1232">
            <v>30</v>
          </cell>
          <cell r="F1232">
            <v>33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3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>
            <v>0</v>
          </cell>
          <cell r="E1233">
            <v>26</v>
          </cell>
          <cell r="F1233">
            <v>29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3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>
            <v>0</v>
          </cell>
          <cell r="E1234">
            <v>60</v>
          </cell>
          <cell r="F1234">
            <v>58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-2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>
            <v>0</v>
          </cell>
          <cell r="E1235">
            <v>15</v>
          </cell>
          <cell r="F1235">
            <v>18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3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-2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>
            <v>0</v>
          </cell>
          <cell r="E1237">
            <v>37</v>
          </cell>
          <cell r="F1237">
            <v>36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-1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>
            <v>0</v>
          </cell>
          <cell r="E1238">
            <v>64</v>
          </cell>
          <cell r="F1238">
            <v>69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5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>
            <v>0</v>
          </cell>
          <cell r="E1239">
            <v>44</v>
          </cell>
          <cell r="F1239">
            <v>41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-3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>
            <v>0</v>
          </cell>
          <cell r="E1240">
            <v>22</v>
          </cell>
          <cell r="F1240">
            <v>19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-3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>
            <v>0</v>
          </cell>
          <cell r="E1241">
            <v>11</v>
          </cell>
          <cell r="F1241">
            <v>11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>
            <v>0</v>
          </cell>
          <cell r="E1242">
            <v>27</v>
          </cell>
          <cell r="F1242">
            <v>24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-3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>
            <v>0</v>
          </cell>
          <cell r="E1243">
            <v>41</v>
          </cell>
          <cell r="F1243">
            <v>41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>
            <v>0</v>
          </cell>
          <cell r="E1244">
            <v>31</v>
          </cell>
          <cell r="F1244">
            <v>29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-2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>
            <v>0</v>
          </cell>
          <cell r="E1245">
            <v>21</v>
          </cell>
          <cell r="F1245">
            <v>22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1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>
            <v>0</v>
          </cell>
          <cell r="E1246">
            <v>24</v>
          </cell>
          <cell r="F1246">
            <v>24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>
            <v>0</v>
          </cell>
          <cell r="E1247">
            <v>13</v>
          </cell>
          <cell r="F1247">
            <v>14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1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>
            <v>0</v>
          </cell>
          <cell r="E1248">
            <v>18</v>
          </cell>
          <cell r="F1248">
            <v>17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-1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>
            <v>0</v>
          </cell>
          <cell r="E1249">
            <v>20</v>
          </cell>
          <cell r="F1249">
            <v>22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2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>
            <v>0</v>
          </cell>
          <cell r="E1250">
            <v>17</v>
          </cell>
          <cell r="F1250">
            <v>17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>
            <v>0</v>
          </cell>
          <cell r="E1251">
            <v>40</v>
          </cell>
          <cell r="F1251">
            <v>42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2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>
            <v>0</v>
          </cell>
          <cell r="E1252">
            <v>45</v>
          </cell>
          <cell r="F1252">
            <v>47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2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>
            <v>0</v>
          </cell>
          <cell r="E1253">
            <v>77</v>
          </cell>
          <cell r="F1253">
            <v>72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-5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>
            <v>0</v>
          </cell>
          <cell r="E1254">
            <v>26</v>
          </cell>
          <cell r="F1254">
            <v>29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3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>
            <v>0</v>
          </cell>
          <cell r="E1255">
            <v>51</v>
          </cell>
          <cell r="F1255">
            <v>50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-1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>
            <v>0</v>
          </cell>
          <cell r="E1256">
            <v>13</v>
          </cell>
          <cell r="F1256">
            <v>13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>
            <v>0</v>
          </cell>
          <cell r="E1257">
            <v>40</v>
          </cell>
          <cell r="F1257">
            <v>36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-4</v>
          </cell>
        </row>
        <row r="1258">
          <cell r="A1258" t="str">
            <v>Existing Club Totals</v>
          </cell>
          <cell r="B1258">
            <v>0</v>
          </cell>
          <cell r="C1258">
            <v>0</v>
          </cell>
          <cell r="D1258">
            <v>0</v>
          </cell>
          <cell r="E1258">
            <v>1733</v>
          </cell>
          <cell r="F1258">
            <v>1724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-9</v>
          </cell>
        </row>
        <row r="1260">
          <cell r="A1260" t="str">
            <v>No New Clubs Chartered Since 1 July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>
            <v>0</v>
          </cell>
          <cell r="E1261" t="str">
            <v>Member Count @ 1 July</v>
          </cell>
          <cell r="F1261" t="str">
            <v>Member Count @ Current</v>
          </cell>
          <cell r="G1261">
            <v>0</v>
          </cell>
          <cell r="H1261" t="str">
            <v>Termination Reason</v>
          </cell>
          <cell r="I1261">
            <v>0</v>
          </cell>
          <cell r="J1261" t="str">
            <v>Termination Date</v>
          </cell>
          <cell r="K1261" t="str">
            <v>Net Change from 1 July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New Club Totals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 t="str">
            <v>Member at 1 July</v>
          </cell>
          <cell r="E1265">
            <v>0</v>
          </cell>
          <cell r="F1265">
            <v>0</v>
          </cell>
          <cell r="G1265" t="str">
            <v>Member @ Current</v>
          </cell>
          <cell r="H1265">
            <v>0</v>
          </cell>
          <cell r="I1265" t="str">
            <v>Net Change from 1 July</v>
          </cell>
          <cell r="J1265">
            <v>0</v>
          </cell>
          <cell r="K1265">
            <v>0</v>
          </cell>
        </row>
        <row r="1266">
          <cell r="A1266" t="str">
            <v>Total Performance For District # 5320</v>
          </cell>
          <cell r="B1266">
            <v>0</v>
          </cell>
          <cell r="C1266">
            <v>0</v>
          </cell>
          <cell r="D1266">
            <v>1733</v>
          </cell>
          <cell r="E1266">
            <v>0</v>
          </cell>
          <cell r="F1266">
            <v>0</v>
          </cell>
          <cell r="G1266">
            <v>1724</v>
          </cell>
          <cell r="H1266">
            <v>0</v>
          </cell>
          <cell r="I1266">
            <v>-9</v>
          </cell>
          <cell r="J1266">
            <v>0</v>
          </cell>
          <cell r="K1266">
            <v>0</v>
          </cell>
        </row>
        <row r="1268">
          <cell r="A1268" t="str">
            <v>District ID 5330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>
            <v>0</v>
          </cell>
          <cell r="E1269" t="str">
            <v>Member Count @ 1 July</v>
          </cell>
          <cell r="F1269" t="str">
            <v>Member Count @ Current</v>
          </cell>
          <cell r="G1269">
            <v>0</v>
          </cell>
          <cell r="H1269" t="str">
            <v>Termination Reason</v>
          </cell>
          <cell r="I1269">
            <v>0</v>
          </cell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>
            <v>0</v>
          </cell>
          <cell r="E1270">
            <v>14</v>
          </cell>
          <cell r="F1270">
            <v>15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1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>
            <v>0</v>
          </cell>
          <cell r="E1271">
            <v>22</v>
          </cell>
          <cell r="F1271">
            <v>22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>
            <v>0</v>
          </cell>
          <cell r="E1272">
            <v>54</v>
          </cell>
          <cell r="F1272">
            <v>48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-6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>
            <v>0</v>
          </cell>
          <cell r="E1273">
            <v>14</v>
          </cell>
          <cell r="F1273">
            <v>19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5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>
            <v>0</v>
          </cell>
          <cell r="E1274">
            <v>22</v>
          </cell>
          <cell r="F1274">
            <v>20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-2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>
            <v>0</v>
          </cell>
          <cell r="E1275">
            <v>9</v>
          </cell>
          <cell r="F1275">
            <v>11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2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>
            <v>0</v>
          </cell>
          <cell r="E1276">
            <v>113</v>
          </cell>
          <cell r="F1276">
            <v>119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6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>
            <v>0</v>
          </cell>
          <cell r="E1277">
            <v>15</v>
          </cell>
          <cell r="F1277">
            <v>14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-1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>
            <v>0</v>
          </cell>
          <cell r="E1278">
            <v>47</v>
          </cell>
          <cell r="F1278">
            <v>53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6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>
            <v>0</v>
          </cell>
          <cell r="E1279">
            <v>54</v>
          </cell>
          <cell r="F1279">
            <v>55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>
            <v>0</v>
          </cell>
          <cell r="E1280">
            <v>43</v>
          </cell>
          <cell r="F1280">
            <v>41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-2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>
            <v>0</v>
          </cell>
          <cell r="E1281">
            <v>37</v>
          </cell>
          <cell r="F1281">
            <v>35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-2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>
            <v>0</v>
          </cell>
          <cell r="E1282">
            <v>44</v>
          </cell>
          <cell r="F1282">
            <v>37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>
            <v>0</v>
          </cell>
          <cell r="E1283">
            <v>19</v>
          </cell>
          <cell r="F1283">
            <v>19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>
            <v>0</v>
          </cell>
          <cell r="E1284">
            <v>7</v>
          </cell>
          <cell r="F1284">
            <v>12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5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>
            <v>0</v>
          </cell>
          <cell r="E1285">
            <v>52</v>
          </cell>
          <cell r="F1285">
            <v>56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4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>
            <v>0</v>
          </cell>
          <cell r="E1286">
            <v>37</v>
          </cell>
          <cell r="F1286">
            <v>36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-1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>
            <v>0</v>
          </cell>
          <cell r="E1287">
            <v>22</v>
          </cell>
          <cell r="F1287">
            <v>20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-2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>
            <v>0</v>
          </cell>
          <cell r="E1288">
            <v>21</v>
          </cell>
          <cell r="F1288">
            <v>21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>
            <v>0</v>
          </cell>
          <cell r="E1289">
            <v>72</v>
          </cell>
          <cell r="F1289">
            <v>67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-5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>
            <v>0</v>
          </cell>
          <cell r="E1290">
            <v>38</v>
          </cell>
          <cell r="F1290">
            <v>34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-4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>
            <v>0</v>
          </cell>
          <cell r="E1291">
            <v>26</v>
          </cell>
          <cell r="F1291">
            <v>27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1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>
            <v>0</v>
          </cell>
          <cell r="E1292">
            <v>20</v>
          </cell>
          <cell r="F1292">
            <v>24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4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>
            <v>0</v>
          </cell>
          <cell r="E1293">
            <v>111</v>
          </cell>
          <cell r="F1293">
            <v>106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-5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>
            <v>0</v>
          </cell>
          <cell r="E1294">
            <v>105</v>
          </cell>
          <cell r="F1294">
            <v>102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-3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>
            <v>0</v>
          </cell>
          <cell r="E1295">
            <v>36</v>
          </cell>
          <cell r="F1295">
            <v>37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1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>
            <v>0</v>
          </cell>
          <cell r="E1296">
            <v>34</v>
          </cell>
          <cell r="F1296">
            <v>29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-5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>
            <v>0</v>
          </cell>
          <cell r="E1297">
            <v>26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>
            <v>0</v>
          </cell>
          <cell r="E1298">
            <v>29</v>
          </cell>
          <cell r="F1298">
            <v>29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>
            <v>0</v>
          </cell>
          <cell r="E1299">
            <v>9</v>
          </cell>
          <cell r="F1299">
            <v>10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1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>
            <v>0</v>
          </cell>
          <cell r="E1300">
            <v>24</v>
          </cell>
          <cell r="F1300">
            <v>20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-4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>
            <v>0</v>
          </cell>
          <cell r="E1301">
            <v>44</v>
          </cell>
          <cell r="F1301">
            <v>46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>
            <v>0</v>
          </cell>
          <cell r="E1302">
            <v>19</v>
          </cell>
          <cell r="F1302">
            <v>17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-2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>
            <v>0</v>
          </cell>
          <cell r="E1303">
            <v>19</v>
          </cell>
          <cell r="F1303">
            <v>20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>
            <v>0</v>
          </cell>
          <cell r="E1304">
            <v>28</v>
          </cell>
          <cell r="F1304">
            <v>27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-1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>
            <v>0</v>
          </cell>
          <cell r="E1305">
            <v>48</v>
          </cell>
          <cell r="F1305">
            <v>50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>
            <v>0</v>
          </cell>
          <cell r="E1306">
            <v>9</v>
          </cell>
          <cell r="F1306">
            <v>7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-2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>
            <v>0</v>
          </cell>
          <cell r="E1307">
            <v>18</v>
          </cell>
          <cell r="F1307">
            <v>15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-3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>
            <v>0</v>
          </cell>
          <cell r="E1308">
            <v>55</v>
          </cell>
          <cell r="F1308">
            <v>57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2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>
            <v>0</v>
          </cell>
          <cell r="E1309">
            <v>18</v>
          </cell>
          <cell r="F1309">
            <v>19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1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>
            <v>0</v>
          </cell>
          <cell r="E1310">
            <v>30</v>
          </cell>
          <cell r="F1310">
            <v>32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2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18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>
            <v>0</v>
          </cell>
          <cell r="E1312">
            <v>39</v>
          </cell>
          <cell r="F1312">
            <v>40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>
            <v>0</v>
          </cell>
          <cell r="E1313">
            <v>14</v>
          </cell>
          <cell r="F1313">
            <v>12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-2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>
            <v>0</v>
          </cell>
          <cell r="E1314">
            <v>30</v>
          </cell>
          <cell r="F1314">
            <v>28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-2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>
            <v>0</v>
          </cell>
          <cell r="E1315">
            <v>22</v>
          </cell>
          <cell r="F1315">
            <v>19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-3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>
            <v>0</v>
          </cell>
          <cell r="E1316">
            <v>49</v>
          </cell>
          <cell r="F1316">
            <v>52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3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>
            <v>0</v>
          </cell>
          <cell r="E1317">
            <v>70</v>
          </cell>
          <cell r="F1317">
            <v>65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-5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>
            <v>0</v>
          </cell>
          <cell r="E1318">
            <v>29</v>
          </cell>
          <cell r="F1318">
            <v>27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-2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>
            <v>0</v>
          </cell>
          <cell r="E1319">
            <v>37</v>
          </cell>
          <cell r="F1319">
            <v>35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-2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>
            <v>0</v>
          </cell>
          <cell r="E1320">
            <v>54</v>
          </cell>
          <cell r="F1320">
            <v>47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-7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>
            <v>0</v>
          </cell>
          <cell r="E1321">
            <v>32</v>
          </cell>
          <cell r="F1321">
            <v>34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2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>
            <v>0</v>
          </cell>
          <cell r="E1322">
            <v>8</v>
          </cell>
          <cell r="F1322">
            <v>8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>
            <v>0</v>
          </cell>
          <cell r="E1323">
            <v>23</v>
          </cell>
          <cell r="F1323">
            <v>17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-6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>
            <v>0</v>
          </cell>
          <cell r="E1324">
            <v>10</v>
          </cell>
          <cell r="F1324">
            <v>10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>
            <v>0</v>
          </cell>
          <cell r="E1325">
            <v>25</v>
          </cell>
          <cell r="F1325">
            <v>24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-1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>
            <v>0</v>
          </cell>
          <cell r="E1326">
            <v>10</v>
          </cell>
          <cell r="F1326">
            <v>10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>
            <v>0</v>
          </cell>
          <cell r="E1327">
            <v>11</v>
          </cell>
          <cell r="F1327">
            <v>11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>
            <v>0</v>
          </cell>
          <cell r="E1328">
            <v>56</v>
          </cell>
          <cell r="F1328">
            <v>61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5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>
            <v>0</v>
          </cell>
          <cell r="E1329">
            <v>33</v>
          </cell>
          <cell r="F1329">
            <v>29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-4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>
            <v>0</v>
          </cell>
          <cell r="E1330">
            <v>31</v>
          </cell>
          <cell r="F1330">
            <v>33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2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>
            <v>0</v>
          </cell>
          <cell r="E1331">
            <v>12</v>
          </cell>
          <cell r="F1331">
            <v>11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-1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>
            <v>0</v>
          </cell>
          <cell r="E1332">
            <v>24</v>
          </cell>
          <cell r="F1332">
            <v>3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-21</v>
          </cell>
        </row>
        <row r="1333">
          <cell r="A1333" t="str">
            <v>Existing Club Totals</v>
          </cell>
          <cell r="B1333">
            <v>0</v>
          </cell>
          <cell r="C1333">
            <v>0</v>
          </cell>
          <cell r="D1333">
            <v>0</v>
          </cell>
          <cell r="E1333">
            <v>2100</v>
          </cell>
          <cell r="F1333">
            <v>2047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-53</v>
          </cell>
        </row>
        <row r="1335">
          <cell r="A1335" t="str">
            <v>No New Clubs Chartered Since 1 July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>
            <v>0</v>
          </cell>
          <cell r="E1336" t="str">
            <v>Member Count @ 1 July</v>
          </cell>
          <cell r="F1336" t="str">
            <v>Member Count @ Current</v>
          </cell>
          <cell r="G1336">
            <v>0</v>
          </cell>
          <cell r="H1336" t="str">
            <v>Termination Reason</v>
          </cell>
          <cell r="I1336">
            <v>0</v>
          </cell>
          <cell r="J1336" t="str">
            <v>Termination Date</v>
          </cell>
          <cell r="K1336" t="str">
            <v>Net Change from 1 July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New Club Totals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 t="str">
            <v>Member at 1 July</v>
          </cell>
          <cell r="E1340">
            <v>0</v>
          </cell>
          <cell r="F1340">
            <v>0</v>
          </cell>
          <cell r="G1340" t="str">
            <v>Member @ Current</v>
          </cell>
          <cell r="H1340">
            <v>0</v>
          </cell>
          <cell r="I1340" t="str">
            <v>Net Change from 1 July</v>
          </cell>
          <cell r="J1340">
            <v>0</v>
          </cell>
          <cell r="K1340">
            <v>0</v>
          </cell>
        </row>
        <row r="1341">
          <cell r="A1341" t="str">
            <v>Total Performance For District # 5330</v>
          </cell>
          <cell r="B1341">
            <v>0</v>
          </cell>
          <cell r="C1341">
            <v>0</v>
          </cell>
          <cell r="D1341">
            <v>2100</v>
          </cell>
          <cell r="E1341">
            <v>0</v>
          </cell>
          <cell r="F1341">
            <v>0</v>
          </cell>
          <cell r="G1341">
            <v>2047</v>
          </cell>
          <cell r="H1341">
            <v>0</v>
          </cell>
          <cell r="I1341">
            <v>-53</v>
          </cell>
          <cell r="J1341">
            <v>0</v>
          </cell>
          <cell r="K1341">
            <v>0</v>
          </cell>
        </row>
        <row r="1343">
          <cell r="A1343" t="str">
            <v>District ID 5340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>
            <v>0</v>
          </cell>
          <cell r="E1344" t="str">
            <v>Member Count @ 1 July</v>
          </cell>
          <cell r="F1344" t="str">
            <v>Member Count @ Current</v>
          </cell>
          <cell r="G1344">
            <v>0</v>
          </cell>
          <cell r="H1344" t="str">
            <v>Termination Reason</v>
          </cell>
          <cell r="I1344">
            <v>0</v>
          </cell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>
            <v>0</v>
          </cell>
          <cell r="E1345">
            <v>24</v>
          </cell>
          <cell r="F1345">
            <v>20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-4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>
            <v>0</v>
          </cell>
          <cell r="E1346">
            <v>30</v>
          </cell>
          <cell r="F1346">
            <v>30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>
            <v>0</v>
          </cell>
          <cell r="E1347">
            <v>23</v>
          </cell>
          <cell r="F1347">
            <v>27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4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>
            <v>0</v>
          </cell>
          <cell r="E1348">
            <v>72</v>
          </cell>
          <cell r="F1348">
            <v>75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3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>
            <v>0</v>
          </cell>
          <cell r="E1349">
            <v>95</v>
          </cell>
          <cell r="F1349">
            <v>79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-16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>
            <v>0</v>
          </cell>
          <cell r="E1350">
            <v>72</v>
          </cell>
          <cell r="F1350">
            <v>70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-2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>
            <v>0</v>
          </cell>
          <cell r="E1351">
            <v>258</v>
          </cell>
          <cell r="F1351">
            <v>251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-7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>
            <v>0</v>
          </cell>
          <cell r="E1352">
            <v>63</v>
          </cell>
          <cell r="F1352">
            <v>62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-1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>
            <v>0</v>
          </cell>
          <cell r="E1353">
            <v>52</v>
          </cell>
          <cell r="F1353">
            <v>50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-2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>
            <v>0</v>
          </cell>
          <cell r="E1354">
            <v>22</v>
          </cell>
          <cell r="F1354">
            <v>20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-2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>
            <v>0</v>
          </cell>
          <cell r="E1355">
            <v>64</v>
          </cell>
          <cell r="F1355">
            <v>63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-1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>
            <v>0</v>
          </cell>
          <cell r="E1356">
            <v>84</v>
          </cell>
          <cell r="F1356">
            <v>85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1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>
            <v>0</v>
          </cell>
          <cell r="E1357">
            <v>124</v>
          </cell>
          <cell r="F1357">
            <v>123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>
            <v>0</v>
          </cell>
          <cell r="E1358">
            <v>30</v>
          </cell>
          <cell r="F1358">
            <v>28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-2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>
            <v>0</v>
          </cell>
          <cell r="E1359">
            <v>45</v>
          </cell>
          <cell r="F1359">
            <v>47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2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>
            <v>0</v>
          </cell>
          <cell r="E1360">
            <v>56</v>
          </cell>
          <cell r="F1360">
            <v>55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-1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>
            <v>0</v>
          </cell>
          <cell r="E1361">
            <v>25</v>
          </cell>
          <cell r="F1361">
            <v>25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>
            <v>0</v>
          </cell>
          <cell r="E1362">
            <v>74</v>
          </cell>
          <cell r="F1362">
            <v>67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-7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>
            <v>0</v>
          </cell>
          <cell r="E1363">
            <v>53</v>
          </cell>
          <cell r="F1363">
            <v>47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-6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>
            <v>0</v>
          </cell>
          <cell r="E1364">
            <v>10</v>
          </cell>
          <cell r="F1364">
            <v>11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1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>
            <v>0</v>
          </cell>
          <cell r="E1365">
            <v>45</v>
          </cell>
          <cell r="F1365">
            <v>43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-2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>
            <v>0</v>
          </cell>
          <cell r="E1366">
            <v>47</v>
          </cell>
          <cell r="F1366">
            <v>51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4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>
            <v>0</v>
          </cell>
          <cell r="E1367">
            <v>51</v>
          </cell>
          <cell r="F1367">
            <v>57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6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>
            <v>0</v>
          </cell>
          <cell r="E1368">
            <v>18</v>
          </cell>
          <cell r="F1368">
            <v>21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3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>
            <v>0</v>
          </cell>
          <cell r="E1369">
            <v>16</v>
          </cell>
          <cell r="F1369">
            <v>16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>
            <v>0</v>
          </cell>
          <cell r="E1370">
            <v>70</v>
          </cell>
          <cell r="F1370">
            <v>74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4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>
            <v>0</v>
          </cell>
          <cell r="E1371">
            <v>77</v>
          </cell>
          <cell r="F1371">
            <v>72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-5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>
            <v>0</v>
          </cell>
          <cell r="E1372">
            <v>472</v>
          </cell>
          <cell r="F1372">
            <v>467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-5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>
            <v>0</v>
          </cell>
          <cell r="E1373">
            <v>33</v>
          </cell>
          <cell r="F1373">
            <v>37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4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>
            <v>0</v>
          </cell>
          <cell r="E1374">
            <v>28</v>
          </cell>
          <cell r="F1374">
            <v>32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4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>
            <v>0</v>
          </cell>
          <cell r="E1375">
            <v>18</v>
          </cell>
          <cell r="F1375">
            <v>17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-1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>
            <v>0</v>
          </cell>
          <cell r="E1376">
            <v>17</v>
          </cell>
          <cell r="F1376">
            <v>19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2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>
            <v>0</v>
          </cell>
          <cell r="E1377">
            <v>25</v>
          </cell>
          <cell r="F1377">
            <v>26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1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>
            <v>0</v>
          </cell>
          <cell r="E1378">
            <v>14</v>
          </cell>
          <cell r="F1378">
            <v>14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945</v>
          </cell>
          <cell r="B1379" t="str">
            <v>Tri-City</v>
          </cell>
          <cell r="C1379" t="str">
            <v>USA &amp; Canada</v>
          </cell>
          <cell r="D1379">
            <v>0</v>
          </cell>
          <cell r="E1379">
            <v>19</v>
          </cell>
          <cell r="F1379">
            <v>15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-4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>
            <v>0</v>
          </cell>
          <cell r="E1380">
            <v>37</v>
          </cell>
          <cell r="F1380">
            <v>39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2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>
            <v>0</v>
          </cell>
          <cell r="E1381">
            <v>47</v>
          </cell>
          <cell r="F1381">
            <v>45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>
            <v>0</v>
          </cell>
          <cell r="E1382">
            <v>25</v>
          </cell>
          <cell r="F1382">
            <v>27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2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>
            <v>0</v>
          </cell>
          <cell r="E1383">
            <v>18</v>
          </cell>
          <cell r="F1383">
            <v>24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6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>
            <v>0</v>
          </cell>
          <cell r="E1384">
            <v>89</v>
          </cell>
          <cell r="F1384">
            <v>86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-3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>
            <v>0</v>
          </cell>
          <cell r="E1385">
            <v>37</v>
          </cell>
          <cell r="F1385">
            <v>36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>
            <v>0</v>
          </cell>
          <cell r="E1386">
            <v>20</v>
          </cell>
          <cell r="F1386">
            <v>17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-3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>
            <v>0</v>
          </cell>
          <cell r="E1387">
            <v>14</v>
          </cell>
          <cell r="F1387">
            <v>15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1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>
            <v>0</v>
          </cell>
          <cell r="E1388">
            <v>56</v>
          </cell>
          <cell r="F1388">
            <v>57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1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>
            <v>0</v>
          </cell>
          <cell r="E1389">
            <v>102</v>
          </cell>
          <cell r="F1389">
            <v>101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-1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>
            <v>0</v>
          </cell>
          <cell r="E1390">
            <v>19</v>
          </cell>
          <cell r="F1390">
            <v>18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>
            <v>0</v>
          </cell>
          <cell r="E1391">
            <v>28</v>
          </cell>
          <cell r="F1391">
            <v>29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>
            <v>0</v>
          </cell>
          <cell r="E1392">
            <v>16</v>
          </cell>
          <cell r="F1392">
            <v>14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-2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>
            <v>0</v>
          </cell>
          <cell r="E1393">
            <v>8</v>
          </cell>
          <cell r="F1393">
            <v>9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1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>
            <v>0</v>
          </cell>
          <cell r="E1394">
            <v>29</v>
          </cell>
          <cell r="F1394">
            <v>27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-2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>
            <v>0</v>
          </cell>
          <cell r="E1395">
            <v>19</v>
          </cell>
          <cell r="F1395">
            <v>17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-2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>
            <v>0</v>
          </cell>
          <cell r="E1396">
            <v>25</v>
          </cell>
          <cell r="F1396">
            <v>22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-3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>
            <v>0</v>
          </cell>
          <cell r="E1397">
            <v>20</v>
          </cell>
          <cell r="F1397">
            <v>21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1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>
            <v>0</v>
          </cell>
          <cell r="E1398">
            <v>14</v>
          </cell>
          <cell r="F1398">
            <v>15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1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>
            <v>0</v>
          </cell>
          <cell r="E1399">
            <v>15</v>
          </cell>
          <cell r="F1399">
            <v>14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-1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>
            <v>0</v>
          </cell>
          <cell r="E1400">
            <v>15</v>
          </cell>
          <cell r="F1400">
            <v>28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13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>
            <v>0</v>
          </cell>
          <cell r="E1401">
            <v>17</v>
          </cell>
          <cell r="F1401">
            <v>25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8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>
            <v>0</v>
          </cell>
          <cell r="E1402">
            <v>26</v>
          </cell>
          <cell r="F1402">
            <v>24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-2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>
            <v>0</v>
          </cell>
          <cell r="E1403">
            <v>29</v>
          </cell>
          <cell r="F1403">
            <v>29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>
            <v>0</v>
          </cell>
          <cell r="E1404">
            <v>14</v>
          </cell>
          <cell r="F1404">
            <v>13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-1</v>
          </cell>
        </row>
        <row r="1405">
          <cell r="A1405" t="str">
            <v>Existing Club Totals</v>
          </cell>
          <cell r="B1405">
            <v>0</v>
          </cell>
          <cell r="C1405">
            <v>0</v>
          </cell>
          <cell r="D1405">
            <v>0</v>
          </cell>
          <cell r="E1405">
            <v>2965</v>
          </cell>
          <cell r="F1405">
            <v>2948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-17</v>
          </cell>
        </row>
        <row r="1407">
          <cell r="A1407" t="str">
            <v xml:space="preserve">New Clubs Chartered Since 1 July 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>
            <v>0</v>
          </cell>
          <cell r="E1408" t="str">
            <v>Member Count @ 1 July</v>
          </cell>
          <cell r="F1408" t="str">
            <v>Member Count @ Current</v>
          </cell>
          <cell r="G1408">
            <v>0</v>
          </cell>
          <cell r="H1408" t="str">
            <v>Termination Reason</v>
          </cell>
          <cell r="I1408">
            <v>0</v>
          </cell>
          <cell r="J1408" t="str">
            <v>Termination Date</v>
          </cell>
          <cell r="K1408" t="str">
            <v>Net Change from 1 July</v>
          </cell>
        </row>
        <row r="1409">
          <cell r="A1409">
            <v>90674</v>
          </cell>
          <cell r="B1409" t="str">
            <v>San Diego Downtown Evening</v>
          </cell>
          <cell r="C1409" t="str">
            <v>USA &amp; Canada</v>
          </cell>
          <cell r="D1409">
            <v>0</v>
          </cell>
          <cell r="E1409">
            <v>0</v>
          </cell>
          <cell r="F1409">
            <v>24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24</v>
          </cell>
        </row>
        <row r="1410">
          <cell r="A1410" t="str">
            <v>New Club Totals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24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24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 t="str">
            <v>Member at 1 July</v>
          </cell>
          <cell r="E1412">
            <v>0</v>
          </cell>
          <cell r="F1412">
            <v>0</v>
          </cell>
          <cell r="G1412" t="str">
            <v>Member @ Current</v>
          </cell>
          <cell r="H1412">
            <v>0</v>
          </cell>
          <cell r="I1412" t="str">
            <v>Net Change from 1 July</v>
          </cell>
          <cell r="J1412">
            <v>0</v>
          </cell>
          <cell r="K1412">
            <v>0</v>
          </cell>
        </row>
        <row r="1413">
          <cell r="A1413" t="str">
            <v>Total Performance For District # 5340</v>
          </cell>
          <cell r="B1413">
            <v>0</v>
          </cell>
          <cell r="C1413">
            <v>0</v>
          </cell>
          <cell r="D1413">
            <v>2965</v>
          </cell>
          <cell r="E1413">
            <v>0</v>
          </cell>
          <cell r="F1413">
            <v>0</v>
          </cell>
          <cell r="G1413">
            <v>2972</v>
          </cell>
          <cell r="H1413">
            <v>0</v>
          </cell>
          <cell r="I1413">
            <v>7</v>
          </cell>
          <cell r="J1413">
            <v>0</v>
          </cell>
          <cell r="K1413">
            <v>0</v>
          </cell>
        </row>
        <row r="1415">
          <cell r="A1415" t="str">
            <v>District ID 5390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>
            <v>0</v>
          </cell>
          <cell r="E1416" t="str">
            <v>Member Count @ 1 July</v>
          </cell>
          <cell r="F1416" t="str">
            <v>Member Count @ Current</v>
          </cell>
          <cell r="G1416">
            <v>0</v>
          </cell>
          <cell r="H1416" t="str">
            <v>Termination Reason</v>
          </cell>
          <cell r="I1416">
            <v>0</v>
          </cell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>
            <v>0</v>
          </cell>
          <cell r="E1417">
            <v>24</v>
          </cell>
          <cell r="F1417">
            <v>21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-3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>
            <v>0</v>
          </cell>
          <cell r="E1418">
            <v>20</v>
          </cell>
          <cell r="F1418">
            <v>23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>
            <v>0</v>
          </cell>
          <cell r="E1419">
            <v>132</v>
          </cell>
          <cell r="F1419">
            <v>122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-10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>
            <v>0</v>
          </cell>
          <cell r="E1420">
            <v>58</v>
          </cell>
          <cell r="F1420">
            <v>60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2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>
            <v>0</v>
          </cell>
          <cell r="E1421">
            <v>34</v>
          </cell>
          <cell r="F1421">
            <v>36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>
            <v>0</v>
          </cell>
          <cell r="E1422">
            <v>27</v>
          </cell>
          <cell r="F1422">
            <v>27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>
            <v>0</v>
          </cell>
          <cell r="E1423">
            <v>20</v>
          </cell>
          <cell r="F1423">
            <v>21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1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>
            <v>0</v>
          </cell>
          <cell r="E1424">
            <v>110</v>
          </cell>
          <cell r="F1424">
            <v>106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-4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>
            <v>0</v>
          </cell>
          <cell r="E1425">
            <v>34</v>
          </cell>
          <cell r="F1425">
            <v>30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-4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>
            <v>0</v>
          </cell>
          <cell r="E1426">
            <v>28</v>
          </cell>
          <cell r="F1426">
            <v>28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>
            <v>0</v>
          </cell>
          <cell r="E1427">
            <v>49</v>
          </cell>
          <cell r="F1427">
            <v>46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-3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>
            <v>0</v>
          </cell>
          <cell r="E1428">
            <v>93</v>
          </cell>
          <cell r="F1428">
            <v>100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7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>
            <v>0</v>
          </cell>
          <cell r="E1429">
            <v>28</v>
          </cell>
          <cell r="F1429">
            <v>26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-2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>
            <v>0</v>
          </cell>
          <cell r="E1430">
            <v>24</v>
          </cell>
          <cell r="F1430">
            <v>25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1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>
            <v>0</v>
          </cell>
          <cell r="E1431">
            <v>31</v>
          </cell>
          <cell r="F1431">
            <v>30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-1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>
            <v>0</v>
          </cell>
          <cell r="E1432">
            <v>43</v>
          </cell>
          <cell r="F1432">
            <v>45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2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>
            <v>0</v>
          </cell>
          <cell r="E1433">
            <v>8</v>
          </cell>
          <cell r="F1433">
            <v>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>
            <v>0</v>
          </cell>
          <cell r="E1434">
            <v>23</v>
          </cell>
          <cell r="F1434">
            <v>17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-6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>
            <v>0</v>
          </cell>
          <cell r="E1435">
            <v>21</v>
          </cell>
          <cell r="F1435">
            <v>24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3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>
            <v>0</v>
          </cell>
          <cell r="E1436">
            <v>79</v>
          </cell>
          <cell r="F1436">
            <v>68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-11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>
            <v>0</v>
          </cell>
          <cell r="E1437">
            <v>26</v>
          </cell>
          <cell r="F1437">
            <v>26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>
            <v>0</v>
          </cell>
          <cell r="E1438">
            <v>62</v>
          </cell>
          <cell r="F1438">
            <v>61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-1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>
            <v>0</v>
          </cell>
          <cell r="E1439">
            <v>30</v>
          </cell>
          <cell r="F1439">
            <v>24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-6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>
            <v>0</v>
          </cell>
          <cell r="E1440">
            <v>7</v>
          </cell>
          <cell r="F1440">
            <v>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>
            <v>0</v>
          </cell>
          <cell r="E1441">
            <v>52</v>
          </cell>
          <cell r="F1441">
            <v>50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-2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>
            <v>0</v>
          </cell>
          <cell r="E1442">
            <v>10</v>
          </cell>
          <cell r="F1442">
            <v>10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>
            <v>0</v>
          </cell>
          <cell r="E1443">
            <v>43</v>
          </cell>
          <cell r="F1443">
            <v>45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2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>
            <v>0</v>
          </cell>
          <cell r="E1444">
            <v>13</v>
          </cell>
          <cell r="F1444">
            <v>12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-1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>
            <v>0</v>
          </cell>
          <cell r="E1445">
            <v>14</v>
          </cell>
          <cell r="F1445">
            <v>14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>
            <v>0</v>
          </cell>
          <cell r="E1446">
            <v>21</v>
          </cell>
          <cell r="F1446">
            <v>20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-1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>
            <v>0</v>
          </cell>
          <cell r="E1447">
            <v>72</v>
          </cell>
          <cell r="F1447">
            <v>67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-5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>
            <v>0</v>
          </cell>
          <cell r="E1448">
            <v>38</v>
          </cell>
          <cell r="F1448">
            <v>33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-5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>
            <v>0</v>
          </cell>
          <cell r="E1449">
            <v>120</v>
          </cell>
          <cell r="F1449">
            <v>119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-1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>
            <v>0</v>
          </cell>
          <cell r="E1450">
            <v>87</v>
          </cell>
          <cell r="F1450">
            <v>78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-9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>
            <v>0</v>
          </cell>
          <cell r="E1451">
            <v>36</v>
          </cell>
          <cell r="F1451">
            <v>38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2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>
            <v>0</v>
          </cell>
          <cell r="E1452">
            <v>21</v>
          </cell>
          <cell r="F1452">
            <v>21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>
            <v>0</v>
          </cell>
          <cell r="E1453">
            <v>31</v>
          </cell>
          <cell r="F1453">
            <v>30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-1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>
            <v>0</v>
          </cell>
          <cell r="E1454">
            <v>6</v>
          </cell>
          <cell r="F1454">
            <v>6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>
            <v>0</v>
          </cell>
          <cell r="E1455">
            <v>20</v>
          </cell>
          <cell r="F1455">
            <v>19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-1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>
            <v>0</v>
          </cell>
          <cell r="E1456">
            <v>9</v>
          </cell>
          <cell r="F1456">
            <v>8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-1</v>
          </cell>
        </row>
        <row r="1457">
          <cell r="A1457" t="str">
            <v>Existing Club Totals</v>
          </cell>
          <cell r="B1457">
            <v>0</v>
          </cell>
          <cell r="C1457">
            <v>0</v>
          </cell>
          <cell r="D1457">
            <v>0</v>
          </cell>
          <cell r="E1457">
            <v>1604</v>
          </cell>
          <cell r="F1457">
            <v>1551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-53</v>
          </cell>
        </row>
        <row r="1459">
          <cell r="A1459" t="str">
            <v>No New Clubs Chartered Since 1 July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>
            <v>0</v>
          </cell>
          <cell r="E1460" t="str">
            <v>Member Count @ 1 July</v>
          </cell>
          <cell r="F1460" t="str">
            <v>Member Count @ Current</v>
          </cell>
          <cell r="G1460">
            <v>0</v>
          </cell>
          <cell r="H1460" t="str">
            <v>Termination Reason</v>
          </cell>
          <cell r="I1460">
            <v>0</v>
          </cell>
          <cell r="J1460" t="str">
            <v>Termination Date</v>
          </cell>
          <cell r="K1460" t="str">
            <v>Net Change from 1 July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New Club Totals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 t="str">
            <v>Member at 1 July</v>
          </cell>
          <cell r="E1464">
            <v>0</v>
          </cell>
          <cell r="F1464">
            <v>0</v>
          </cell>
          <cell r="G1464" t="str">
            <v>Member @ Current</v>
          </cell>
          <cell r="H1464">
            <v>0</v>
          </cell>
          <cell r="I1464" t="str">
            <v>Net Change from 1 July</v>
          </cell>
          <cell r="J1464">
            <v>0</v>
          </cell>
          <cell r="K1464">
            <v>0</v>
          </cell>
        </row>
        <row r="1465">
          <cell r="A1465" t="str">
            <v>Total Performance For District # 5390</v>
          </cell>
          <cell r="B1465">
            <v>0</v>
          </cell>
          <cell r="C1465">
            <v>0</v>
          </cell>
          <cell r="D1465">
            <v>1604</v>
          </cell>
          <cell r="E1465">
            <v>0</v>
          </cell>
          <cell r="F1465">
            <v>0</v>
          </cell>
          <cell r="G1465">
            <v>1551</v>
          </cell>
          <cell r="H1465">
            <v>0</v>
          </cell>
          <cell r="I1465">
            <v>-53</v>
          </cell>
          <cell r="J1465">
            <v>0</v>
          </cell>
          <cell r="K1465">
            <v>0</v>
          </cell>
        </row>
        <row r="1467">
          <cell r="A1467" t="str">
            <v>District ID 5400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>
            <v>0</v>
          </cell>
          <cell r="E1468" t="str">
            <v>Member Count @ 1 July</v>
          </cell>
          <cell r="F1468" t="str">
            <v>Member Count @ Current</v>
          </cell>
          <cell r="G1468">
            <v>0</v>
          </cell>
          <cell r="H1468" t="str">
            <v>Termination Reason</v>
          </cell>
          <cell r="I1468">
            <v>0</v>
          </cell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>
            <v>0</v>
          </cell>
          <cell r="E1469">
            <v>34</v>
          </cell>
          <cell r="F1469">
            <v>34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>
            <v>0</v>
          </cell>
          <cell r="E1470">
            <v>4</v>
          </cell>
          <cell r="F1470">
            <v>4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>
            <v>0</v>
          </cell>
          <cell r="E1471">
            <v>11</v>
          </cell>
          <cell r="F1471">
            <v>11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>
            <v>0</v>
          </cell>
          <cell r="E1472">
            <v>20</v>
          </cell>
          <cell r="F1472">
            <v>16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-4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>
            <v>0</v>
          </cell>
          <cell r="E1473">
            <v>27</v>
          </cell>
          <cell r="F1473">
            <v>27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>
            <v>0</v>
          </cell>
          <cell r="E1474">
            <v>124</v>
          </cell>
          <cell r="F1474">
            <v>124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>
            <v>0</v>
          </cell>
          <cell r="E1475">
            <v>79</v>
          </cell>
          <cell r="F1475">
            <v>90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11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>
            <v>0</v>
          </cell>
          <cell r="E1476">
            <v>30</v>
          </cell>
          <cell r="F1476">
            <v>29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-1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>
            <v>0</v>
          </cell>
          <cell r="E1477">
            <v>29</v>
          </cell>
          <cell r="F1477">
            <v>30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1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>
            <v>0</v>
          </cell>
          <cell r="E1478">
            <v>31</v>
          </cell>
          <cell r="F1478">
            <v>31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>
            <v>0</v>
          </cell>
          <cell r="E1479">
            <v>46</v>
          </cell>
          <cell r="F1479">
            <v>39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-7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>
            <v>0</v>
          </cell>
          <cell r="E1480">
            <v>32</v>
          </cell>
          <cell r="F1480">
            <v>30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-2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>
            <v>0</v>
          </cell>
          <cell r="E1481">
            <v>44</v>
          </cell>
          <cell r="F1481">
            <v>43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-1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>
            <v>0</v>
          </cell>
          <cell r="E1482">
            <v>141</v>
          </cell>
          <cell r="F1482">
            <v>137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-4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>
            <v>0</v>
          </cell>
          <cell r="E1483">
            <v>57</v>
          </cell>
          <cell r="F1483">
            <v>60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3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>
            <v>0</v>
          </cell>
          <cell r="E1484">
            <v>40</v>
          </cell>
          <cell r="F1484">
            <v>37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-3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>
            <v>0</v>
          </cell>
          <cell r="E1485">
            <v>64</v>
          </cell>
          <cell r="F1485">
            <v>61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-3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>
            <v>0</v>
          </cell>
          <cell r="E1486">
            <v>34</v>
          </cell>
          <cell r="F1486">
            <v>36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2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>
            <v>0</v>
          </cell>
          <cell r="E1487">
            <v>15</v>
          </cell>
          <cell r="F1487">
            <v>15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58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-9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>
            <v>0</v>
          </cell>
          <cell r="E1489">
            <v>117</v>
          </cell>
          <cell r="F1489">
            <v>111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-6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>
            <v>0</v>
          </cell>
          <cell r="E1490">
            <v>40</v>
          </cell>
          <cell r="F1490">
            <v>39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-1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>
            <v>0</v>
          </cell>
          <cell r="E1491">
            <v>19</v>
          </cell>
          <cell r="F1491">
            <v>15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-4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>
            <v>0</v>
          </cell>
          <cell r="E1492">
            <v>17</v>
          </cell>
          <cell r="F1492">
            <v>17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>
            <v>0</v>
          </cell>
          <cell r="E1493">
            <v>37</v>
          </cell>
          <cell r="F1493">
            <v>37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>
            <v>0</v>
          </cell>
          <cell r="E1494">
            <v>34</v>
          </cell>
          <cell r="F1494">
            <v>35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1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>
            <v>0</v>
          </cell>
          <cell r="E1495">
            <v>20</v>
          </cell>
          <cell r="F1495">
            <v>21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1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>
            <v>0</v>
          </cell>
          <cell r="E1496">
            <v>101</v>
          </cell>
          <cell r="F1496">
            <v>97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-4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>
            <v>0</v>
          </cell>
          <cell r="E1497">
            <v>23</v>
          </cell>
          <cell r="F1497">
            <v>22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-1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>
            <v>0</v>
          </cell>
          <cell r="E1498">
            <v>73</v>
          </cell>
          <cell r="F1498">
            <v>77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4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>
            <v>0</v>
          </cell>
          <cell r="E1499">
            <v>26</v>
          </cell>
          <cell r="F1499">
            <v>35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9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>
            <v>0</v>
          </cell>
          <cell r="E1500">
            <v>61</v>
          </cell>
          <cell r="F1500">
            <v>54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-7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>
            <v>0</v>
          </cell>
          <cell r="E1501">
            <v>34</v>
          </cell>
          <cell r="F1501">
            <v>39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5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>
            <v>0</v>
          </cell>
          <cell r="E1502">
            <v>11</v>
          </cell>
          <cell r="F1502">
            <v>11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>
            <v>0</v>
          </cell>
          <cell r="E1503">
            <v>22</v>
          </cell>
          <cell r="F1503">
            <v>22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>
            <v>0</v>
          </cell>
          <cell r="E1504">
            <v>37</v>
          </cell>
          <cell r="F1504">
            <v>32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-5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>
            <v>0</v>
          </cell>
          <cell r="E1505">
            <v>42</v>
          </cell>
          <cell r="F1505">
            <v>39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-3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>
            <v>0</v>
          </cell>
          <cell r="E1506">
            <v>15</v>
          </cell>
          <cell r="F1506">
            <v>15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>
            <v>0</v>
          </cell>
          <cell r="E1507">
            <v>24</v>
          </cell>
          <cell r="F1507">
            <v>24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>
            <v>0</v>
          </cell>
          <cell r="E1508">
            <v>27</v>
          </cell>
          <cell r="F1508">
            <v>25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-2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>
            <v>0</v>
          </cell>
          <cell r="E1509">
            <v>7</v>
          </cell>
          <cell r="F1509">
            <v>4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-3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>
            <v>0</v>
          </cell>
          <cell r="E1510">
            <v>16</v>
          </cell>
          <cell r="F1510">
            <v>15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>
            <v>0</v>
          </cell>
          <cell r="E1511">
            <v>14</v>
          </cell>
          <cell r="F1511">
            <v>15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1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>
            <v>0</v>
          </cell>
          <cell r="E1512">
            <v>14</v>
          </cell>
          <cell r="F1512">
            <v>0</v>
          </cell>
          <cell r="G1512">
            <v>0</v>
          </cell>
          <cell r="H1512" t="str">
            <v xml:space="preserve"> Club Resignation/Disband</v>
          </cell>
          <cell r="I1512">
            <v>0</v>
          </cell>
          <cell r="J1512" t="str">
            <v>14-Jan-2020</v>
          </cell>
          <cell r="K1512">
            <v>-14</v>
          </cell>
        </row>
        <row r="1513">
          <cell r="A1513" t="str">
            <v>Existing Club Totals</v>
          </cell>
          <cell r="B1513">
            <v>0</v>
          </cell>
          <cell r="C1513">
            <v>0</v>
          </cell>
          <cell r="D1513">
            <v>0</v>
          </cell>
          <cell r="E1513">
            <v>1760</v>
          </cell>
          <cell r="F1513">
            <v>1713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-47</v>
          </cell>
        </row>
        <row r="1515">
          <cell r="A1515" t="str">
            <v>No New Clubs Chartered Since 1 July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>
            <v>0</v>
          </cell>
          <cell r="E1516" t="str">
            <v>Member Count @ 1 July</v>
          </cell>
          <cell r="F1516" t="str">
            <v>Member Count @ Current</v>
          </cell>
          <cell r="G1516">
            <v>0</v>
          </cell>
          <cell r="H1516" t="str">
            <v>Termination Reason</v>
          </cell>
          <cell r="I1516">
            <v>0</v>
          </cell>
          <cell r="J1516" t="str">
            <v>Termination Date</v>
          </cell>
          <cell r="K1516" t="str">
            <v>Net Change from 1 July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New Club Totals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 t="str">
            <v>Member at 1 July</v>
          </cell>
          <cell r="E1520">
            <v>0</v>
          </cell>
          <cell r="F1520">
            <v>0</v>
          </cell>
          <cell r="G1520" t="str">
            <v>Member @ Current</v>
          </cell>
          <cell r="H1520">
            <v>0</v>
          </cell>
          <cell r="I1520" t="str">
            <v>Net Change from 1 July</v>
          </cell>
          <cell r="J1520">
            <v>0</v>
          </cell>
          <cell r="K1520">
            <v>0</v>
          </cell>
        </row>
        <row r="1521">
          <cell r="A1521" t="str">
            <v>Total Performance For District # 5400</v>
          </cell>
          <cell r="B1521">
            <v>0</v>
          </cell>
          <cell r="C1521">
            <v>0</v>
          </cell>
          <cell r="D1521">
            <v>1760</v>
          </cell>
          <cell r="E1521">
            <v>0</v>
          </cell>
          <cell r="F1521">
            <v>0</v>
          </cell>
          <cell r="G1521">
            <v>1713</v>
          </cell>
          <cell r="H1521">
            <v>0</v>
          </cell>
          <cell r="I1521">
            <v>-47</v>
          </cell>
          <cell r="J1521">
            <v>0</v>
          </cell>
          <cell r="K1521">
            <v>0</v>
          </cell>
        </row>
        <row r="1523">
          <cell r="A1523" t="str">
            <v>District ID 5420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>
            <v>0</v>
          </cell>
          <cell r="E1524" t="str">
            <v>Member Count @ 1 July</v>
          </cell>
          <cell r="F1524" t="str">
            <v>Member Count @ Current</v>
          </cell>
          <cell r="G1524">
            <v>0</v>
          </cell>
          <cell r="H1524" t="str">
            <v>Termination Reason</v>
          </cell>
          <cell r="I1524">
            <v>0</v>
          </cell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>
            <v>0</v>
          </cell>
          <cell r="E1525">
            <v>57</v>
          </cell>
          <cell r="F1525">
            <v>57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>
            <v>0</v>
          </cell>
          <cell r="E1526">
            <v>40</v>
          </cell>
          <cell r="F1526">
            <v>42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2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>
            <v>0</v>
          </cell>
          <cell r="E1527">
            <v>68</v>
          </cell>
          <cell r="F1527">
            <v>79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11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>
            <v>0</v>
          </cell>
          <cell r="E1528">
            <v>39</v>
          </cell>
          <cell r="F1528">
            <v>42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3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>
            <v>0</v>
          </cell>
          <cell r="E1529">
            <v>22</v>
          </cell>
          <cell r="F1529">
            <v>26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4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>
            <v>0</v>
          </cell>
          <cell r="E1530">
            <v>32</v>
          </cell>
          <cell r="F1530">
            <v>27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-5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>
            <v>0</v>
          </cell>
          <cell r="E1531">
            <v>20</v>
          </cell>
          <cell r="F1531">
            <v>16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-4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>
            <v>0</v>
          </cell>
          <cell r="E1532">
            <v>24</v>
          </cell>
          <cell r="F1532">
            <v>28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4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>
            <v>0</v>
          </cell>
          <cell r="E1533">
            <v>67</v>
          </cell>
          <cell r="F1533">
            <v>64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-3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>
            <v>0</v>
          </cell>
          <cell r="E1534">
            <v>27</v>
          </cell>
          <cell r="F1534">
            <v>30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3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>
            <v>0</v>
          </cell>
          <cell r="E1535">
            <v>31</v>
          </cell>
          <cell r="F1535">
            <v>30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-1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>
            <v>0</v>
          </cell>
          <cell r="E1536">
            <v>90</v>
          </cell>
          <cell r="F1536">
            <v>91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1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>
            <v>0</v>
          </cell>
          <cell r="E1537">
            <v>9</v>
          </cell>
          <cell r="F1537">
            <v>9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>
            <v>0</v>
          </cell>
          <cell r="E1538">
            <v>22</v>
          </cell>
          <cell r="F1538">
            <v>22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>
            <v>0</v>
          </cell>
          <cell r="E1539">
            <v>95</v>
          </cell>
          <cell r="F1539">
            <v>91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-4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>
            <v>0</v>
          </cell>
          <cell r="E1540">
            <v>41</v>
          </cell>
          <cell r="F1540">
            <v>39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-2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>
            <v>0</v>
          </cell>
          <cell r="E1541">
            <v>39</v>
          </cell>
          <cell r="F1541">
            <v>37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-2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>
            <v>0</v>
          </cell>
          <cell r="E1542">
            <v>62</v>
          </cell>
          <cell r="F1542">
            <v>63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1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>
            <v>0</v>
          </cell>
          <cell r="E1543">
            <v>203</v>
          </cell>
          <cell r="F1543">
            <v>195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-8</v>
          </cell>
        </row>
        <row r="1544">
          <cell r="A1544">
            <v>1082</v>
          </cell>
          <cell r="B1544" t="str">
            <v>Midvalley</v>
          </cell>
          <cell r="C1544" t="str">
            <v>USA &amp; Canada</v>
          </cell>
          <cell r="D1544">
            <v>0</v>
          </cell>
          <cell r="E1544">
            <v>13</v>
          </cell>
          <cell r="F1544">
            <v>14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1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>
            <v>0</v>
          </cell>
          <cell r="E1545">
            <v>24</v>
          </cell>
          <cell r="F1545">
            <v>26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2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>
            <v>0</v>
          </cell>
          <cell r="E1546">
            <v>38</v>
          </cell>
          <cell r="F1546">
            <v>36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-2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>
            <v>0</v>
          </cell>
          <cell r="E1547">
            <v>46</v>
          </cell>
          <cell r="F1547">
            <v>46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>
            <v>0</v>
          </cell>
          <cell r="E1548">
            <v>20</v>
          </cell>
          <cell r="F1548">
            <v>18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-2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>
            <v>0</v>
          </cell>
          <cell r="E1549">
            <v>30</v>
          </cell>
          <cell r="F1549">
            <v>22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-8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>
            <v>0</v>
          </cell>
          <cell r="E1550">
            <v>19</v>
          </cell>
          <cell r="F1550">
            <v>18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-1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>
            <v>0</v>
          </cell>
          <cell r="E1551">
            <v>37</v>
          </cell>
          <cell r="F1551">
            <v>37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>
            <v>0</v>
          </cell>
          <cell r="E1552">
            <v>46</v>
          </cell>
          <cell r="F1552">
            <v>48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2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>
            <v>0</v>
          </cell>
          <cell r="E1553">
            <v>21</v>
          </cell>
          <cell r="F1553">
            <v>19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-2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>
            <v>0</v>
          </cell>
          <cell r="E1554">
            <v>96</v>
          </cell>
          <cell r="F1554">
            <v>102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6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>
            <v>0</v>
          </cell>
          <cell r="E1555">
            <v>18</v>
          </cell>
          <cell r="F1555">
            <v>17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-1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>
            <v>0</v>
          </cell>
          <cell r="E1556">
            <v>26</v>
          </cell>
          <cell r="F1556">
            <v>25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-1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>
            <v>0</v>
          </cell>
          <cell r="E1557">
            <v>28</v>
          </cell>
          <cell r="F1557">
            <v>27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-1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>
            <v>0</v>
          </cell>
          <cell r="E1558">
            <v>30</v>
          </cell>
          <cell r="F1558">
            <v>31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1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>
            <v>0</v>
          </cell>
          <cell r="E1559">
            <v>8</v>
          </cell>
          <cell r="F1559">
            <v>8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>
            <v>0</v>
          </cell>
          <cell r="E1560">
            <v>22</v>
          </cell>
          <cell r="F1560">
            <v>15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-7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>
            <v>0</v>
          </cell>
          <cell r="E1561">
            <v>22</v>
          </cell>
          <cell r="F1561">
            <v>23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1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>
            <v>0</v>
          </cell>
          <cell r="E1562">
            <v>8</v>
          </cell>
          <cell r="F1562">
            <v>3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-5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>
            <v>0</v>
          </cell>
          <cell r="E1563">
            <v>26</v>
          </cell>
          <cell r="F1563">
            <v>27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1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>
            <v>0</v>
          </cell>
          <cell r="E1564">
            <v>11</v>
          </cell>
          <cell r="F1564">
            <v>11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>
            <v>0</v>
          </cell>
          <cell r="E1565">
            <v>28</v>
          </cell>
          <cell r="F1565">
            <v>30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2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>
            <v>0</v>
          </cell>
          <cell r="E1566">
            <v>11</v>
          </cell>
          <cell r="F1566">
            <v>13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2</v>
          </cell>
        </row>
        <row r="1567">
          <cell r="A1567">
            <v>87001</v>
          </cell>
          <cell r="B1567" t="str">
            <v>Hispano-Latinos of Salt Lake City</v>
          </cell>
          <cell r="C1567" t="str">
            <v>USA &amp; Canada</v>
          </cell>
          <cell r="D1567">
            <v>0</v>
          </cell>
          <cell r="E1567">
            <v>24</v>
          </cell>
          <cell r="F1567">
            <v>21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-3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>
            <v>0</v>
          </cell>
          <cell r="E1568">
            <v>23</v>
          </cell>
          <cell r="F1568">
            <v>23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Existing Club Totals</v>
          </cell>
          <cell r="B1569">
            <v>0</v>
          </cell>
          <cell r="C1569">
            <v>0</v>
          </cell>
          <cell r="D1569">
            <v>0</v>
          </cell>
          <cell r="E1569">
            <v>1663</v>
          </cell>
          <cell r="F1569">
            <v>1648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-15</v>
          </cell>
        </row>
        <row r="1571">
          <cell r="A1571" t="str">
            <v xml:space="preserve">New Clubs Chartered Since 1 July 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>
            <v>0</v>
          </cell>
          <cell r="E1572" t="str">
            <v>Member Count @ 1 July</v>
          </cell>
          <cell r="F1572" t="str">
            <v>Member Count @ Current</v>
          </cell>
          <cell r="G1572">
            <v>0</v>
          </cell>
          <cell r="H1572" t="str">
            <v>Termination Reason</v>
          </cell>
          <cell r="I1572">
            <v>0</v>
          </cell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>
            <v>0</v>
          </cell>
          <cell r="E1573">
            <v>0</v>
          </cell>
          <cell r="F1573">
            <v>24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24</v>
          </cell>
        </row>
        <row r="1574">
          <cell r="A1574" t="str">
            <v>New Club Totals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24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24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 t="str">
            <v>Member at 1 July</v>
          </cell>
          <cell r="E1576">
            <v>0</v>
          </cell>
          <cell r="F1576">
            <v>0</v>
          </cell>
          <cell r="G1576" t="str">
            <v>Member @ Current</v>
          </cell>
          <cell r="H1576">
            <v>0</v>
          </cell>
          <cell r="I1576" t="str">
            <v>Net Change from 1 July</v>
          </cell>
          <cell r="J1576">
            <v>0</v>
          </cell>
          <cell r="K1576">
            <v>0</v>
          </cell>
        </row>
        <row r="1577">
          <cell r="A1577" t="str">
            <v>Total Performance For District # 5420</v>
          </cell>
          <cell r="B1577">
            <v>0</v>
          </cell>
          <cell r="C1577">
            <v>0</v>
          </cell>
          <cell r="D1577">
            <v>1663</v>
          </cell>
          <cell r="E1577">
            <v>0</v>
          </cell>
          <cell r="F1577">
            <v>0</v>
          </cell>
          <cell r="G1577">
            <v>1672</v>
          </cell>
          <cell r="H1577">
            <v>0</v>
          </cell>
          <cell r="I1577">
            <v>9</v>
          </cell>
          <cell r="J1577">
            <v>0</v>
          </cell>
          <cell r="K1577">
            <v>0</v>
          </cell>
        </row>
        <row r="1579">
          <cell r="A1579" t="str">
            <v>District ID 5440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>
            <v>0</v>
          </cell>
          <cell r="E1580" t="str">
            <v>Member Count @ 1 July</v>
          </cell>
          <cell r="F1580" t="str">
            <v>Member Count @ Current</v>
          </cell>
          <cell r="G1580">
            <v>0</v>
          </cell>
          <cell r="H1580" t="str">
            <v>Termination Reason</v>
          </cell>
          <cell r="I1580">
            <v>0</v>
          </cell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>
            <v>0</v>
          </cell>
          <cell r="E1581">
            <v>15</v>
          </cell>
          <cell r="F1581">
            <v>16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1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>
            <v>0</v>
          </cell>
          <cell r="E1582">
            <v>68</v>
          </cell>
          <cell r="F1582">
            <v>66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-2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>
            <v>0</v>
          </cell>
          <cell r="E1583">
            <v>143</v>
          </cell>
          <cell r="F1583">
            <v>139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-4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>
            <v>0</v>
          </cell>
          <cell r="E1584">
            <v>116</v>
          </cell>
          <cell r="F1584">
            <v>116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>
            <v>0</v>
          </cell>
          <cell r="E1585">
            <v>102</v>
          </cell>
          <cell r="F1585">
            <v>97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-5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>
            <v>0</v>
          </cell>
          <cell r="E1586">
            <v>105</v>
          </cell>
          <cell r="F1586">
            <v>104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-1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>
            <v>0</v>
          </cell>
          <cell r="E1587">
            <v>13</v>
          </cell>
          <cell r="F1587">
            <v>12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-1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>
            <v>0</v>
          </cell>
          <cell r="E1588">
            <v>147</v>
          </cell>
          <cell r="F1588">
            <v>166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19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>
            <v>0</v>
          </cell>
          <cell r="E1589">
            <v>21</v>
          </cell>
          <cell r="F1589">
            <v>20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-1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>
            <v>0</v>
          </cell>
          <cell r="E1590">
            <v>99</v>
          </cell>
          <cell r="F1590">
            <v>94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-5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>
            <v>0</v>
          </cell>
          <cell r="E1591">
            <v>33</v>
          </cell>
          <cell r="F1591">
            <v>33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>
            <v>0</v>
          </cell>
          <cell r="E1592">
            <v>20</v>
          </cell>
          <cell r="F1592">
            <v>18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-2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>
            <v>0</v>
          </cell>
          <cell r="E1593">
            <v>81</v>
          </cell>
          <cell r="F1593">
            <v>82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1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>
            <v>0</v>
          </cell>
          <cell r="E1594">
            <v>29</v>
          </cell>
          <cell r="F1594">
            <v>29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>
            <v>0</v>
          </cell>
          <cell r="E1595">
            <v>194</v>
          </cell>
          <cell r="F1595">
            <v>189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-5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>
            <v>0</v>
          </cell>
          <cell r="E1596">
            <v>169</v>
          </cell>
          <cell r="F1596">
            <v>169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>
            <v>0</v>
          </cell>
          <cell r="E1597">
            <v>48</v>
          </cell>
          <cell r="F1597">
            <v>47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-1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>
            <v>0</v>
          </cell>
          <cell r="E1598">
            <v>36</v>
          </cell>
          <cell r="F1598">
            <v>39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3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>
            <v>0</v>
          </cell>
          <cell r="E1599">
            <v>37</v>
          </cell>
          <cell r="F1599">
            <v>39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>
            <v>0</v>
          </cell>
          <cell r="E1600">
            <v>53</v>
          </cell>
          <cell r="F1600">
            <v>51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-2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>
            <v>0</v>
          </cell>
          <cell r="E1601">
            <v>128</v>
          </cell>
          <cell r="F1601">
            <v>141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13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>
            <v>0</v>
          </cell>
          <cell r="E1602">
            <v>35</v>
          </cell>
          <cell r="F1602">
            <v>33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-2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>
            <v>0</v>
          </cell>
          <cell r="E1603">
            <v>81</v>
          </cell>
          <cell r="F1603">
            <v>76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-5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>
            <v>0</v>
          </cell>
          <cell r="E1604">
            <v>107</v>
          </cell>
          <cell r="F1604">
            <v>106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-1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>
            <v>0</v>
          </cell>
          <cell r="E1605">
            <v>23</v>
          </cell>
          <cell r="F1605">
            <v>20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-3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>
            <v>0</v>
          </cell>
          <cell r="E1606">
            <v>26</v>
          </cell>
          <cell r="F1606">
            <v>28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>
            <v>0</v>
          </cell>
          <cell r="E1607">
            <v>21</v>
          </cell>
          <cell r="F1607">
            <v>18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-3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>
            <v>0</v>
          </cell>
          <cell r="E1608">
            <v>57</v>
          </cell>
          <cell r="F1608">
            <v>56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-1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>
            <v>0</v>
          </cell>
          <cell r="E1609">
            <v>11</v>
          </cell>
          <cell r="F1609">
            <v>8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-3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>
            <v>0</v>
          </cell>
          <cell r="E1610">
            <v>87</v>
          </cell>
          <cell r="F1610">
            <v>84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-3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>
            <v>0</v>
          </cell>
          <cell r="E1611">
            <v>30</v>
          </cell>
          <cell r="F1611">
            <v>32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2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>
            <v>0</v>
          </cell>
          <cell r="E1612">
            <v>71</v>
          </cell>
          <cell r="F1612">
            <v>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>
            <v>0</v>
          </cell>
          <cell r="E1613">
            <v>27</v>
          </cell>
          <cell r="F1613">
            <v>29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2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>
            <v>0</v>
          </cell>
          <cell r="E1614">
            <v>29</v>
          </cell>
          <cell r="F1614">
            <v>30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1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>
            <v>0</v>
          </cell>
          <cell r="E1615">
            <v>74</v>
          </cell>
          <cell r="F1615">
            <v>74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>
            <v>0</v>
          </cell>
          <cell r="E1616">
            <v>51</v>
          </cell>
          <cell r="F1616">
            <v>40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-11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>
            <v>0</v>
          </cell>
          <cell r="E1617">
            <v>17</v>
          </cell>
          <cell r="F1617">
            <v>18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1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>
            <v>0</v>
          </cell>
          <cell r="E1618">
            <v>78</v>
          </cell>
          <cell r="F1618">
            <v>81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3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>
            <v>0</v>
          </cell>
          <cell r="E1619">
            <v>44</v>
          </cell>
          <cell r="F1619">
            <v>47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3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>
            <v>0</v>
          </cell>
          <cell r="E1620">
            <v>13</v>
          </cell>
          <cell r="F1620">
            <v>14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1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>
            <v>0</v>
          </cell>
          <cell r="E1621">
            <v>50</v>
          </cell>
          <cell r="F1621">
            <v>51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>
            <v>0</v>
          </cell>
          <cell r="E1622">
            <v>17</v>
          </cell>
          <cell r="F1622">
            <v>18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1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>
            <v>0</v>
          </cell>
          <cell r="E1623">
            <v>33</v>
          </cell>
          <cell r="F1623">
            <v>25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-8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>
            <v>0</v>
          </cell>
          <cell r="E1624">
            <v>24</v>
          </cell>
          <cell r="F1624">
            <v>23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-1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>
            <v>0</v>
          </cell>
          <cell r="E1625">
            <v>24</v>
          </cell>
          <cell r="F1625">
            <v>24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>
            <v>0</v>
          </cell>
          <cell r="E1626">
            <v>32</v>
          </cell>
          <cell r="F1626">
            <v>32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>
            <v>0</v>
          </cell>
          <cell r="E1627">
            <v>22</v>
          </cell>
          <cell r="F1627">
            <v>15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-7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>
            <v>0</v>
          </cell>
          <cell r="E1628">
            <v>36</v>
          </cell>
          <cell r="F1628">
            <v>37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>
            <v>0</v>
          </cell>
          <cell r="E1629">
            <v>31</v>
          </cell>
          <cell r="F1629">
            <v>30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-1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>
            <v>0</v>
          </cell>
          <cell r="E1630">
            <v>12</v>
          </cell>
          <cell r="F1630">
            <v>14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2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>
            <v>0</v>
          </cell>
          <cell r="E1631">
            <v>9</v>
          </cell>
          <cell r="F1631">
            <v>9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>
            <v>0</v>
          </cell>
          <cell r="E1632">
            <v>35</v>
          </cell>
          <cell r="F1632">
            <v>33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-2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>
            <v>0</v>
          </cell>
          <cell r="E1633">
            <v>19</v>
          </cell>
          <cell r="F1633">
            <v>22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</v>
          </cell>
        </row>
        <row r="1634">
          <cell r="A1634" t="str">
            <v>Existing Club Totals</v>
          </cell>
          <cell r="B1634">
            <v>0</v>
          </cell>
          <cell r="C1634">
            <v>0</v>
          </cell>
          <cell r="D1634">
            <v>0</v>
          </cell>
          <cell r="E1634">
            <v>2883</v>
          </cell>
          <cell r="F1634">
            <v>2865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-18</v>
          </cell>
        </row>
        <row r="1636">
          <cell r="A1636" t="str">
            <v>No New Clubs Chartered Since 1 July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>
            <v>0</v>
          </cell>
          <cell r="E1637" t="str">
            <v>Member Count @ 1 July</v>
          </cell>
          <cell r="F1637" t="str">
            <v>Member Count @ Current</v>
          </cell>
          <cell r="G1637">
            <v>0</v>
          </cell>
          <cell r="H1637" t="str">
            <v>Termination Reason</v>
          </cell>
          <cell r="I1637">
            <v>0</v>
          </cell>
          <cell r="J1637" t="str">
            <v>Termination Date</v>
          </cell>
          <cell r="K1637" t="str">
            <v>Net Change from 1 July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New Club Totals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 t="str">
            <v>Member at 1 July</v>
          </cell>
          <cell r="E1641">
            <v>0</v>
          </cell>
          <cell r="F1641">
            <v>0</v>
          </cell>
          <cell r="G1641" t="str">
            <v>Member @ Current</v>
          </cell>
          <cell r="H1641">
            <v>0</v>
          </cell>
          <cell r="I1641" t="str">
            <v>Net Change from 1 July</v>
          </cell>
          <cell r="J1641">
            <v>0</v>
          </cell>
          <cell r="K1641">
            <v>0</v>
          </cell>
        </row>
        <row r="1642">
          <cell r="A1642" t="str">
            <v>Total Performance For District # 5440</v>
          </cell>
          <cell r="B1642">
            <v>0</v>
          </cell>
          <cell r="C1642">
            <v>0</v>
          </cell>
          <cell r="D1642">
            <v>2883</v>
          </cell>
          <cell r="E1642">
            <v>0</v>
          </cell>
          <cell r="F1642">
            <v>0</v>
          </cell>
          <cell r="G1642">
            <v>2865</v>
          </cell>
          <cell r="H1642">
            <v>0</v>
          </cell>
          <cell r="I1642">
            <v>-18</v>
          </cell>
          <cell r="J1642">
            <v>0</v>
          </cell>
          <cell r="K1642">
            <v>0</v>
          </cell>
        </row>
        <row r="1644">
          <cell r="A1644" t="str">
            <v>District ID 5450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>
            <v>0</v>
          </cell>
          <cell r="E1645" t="str">
            <v>Member Count @ 1 July</v>
          </cell>
          <cell r="F1645" t="str">
            <v>Member Count @ Current</v>
          </cell>
          <cell r="G1645">
            <v>0</v>
          </cell>
          <cell r="H1645" t="str">
            <v>Termination Reason</v>
          </cell>
          <cell r="I1645">
            <v>0</v>
          </cell>
          <cell r="J1645" t="str">
            <v>Termination Date</v>
          </cell>
          <cell r="K1645" t="str">
            <v>Net Change from 1 July</v>
          </cell>
        </row>
        <row r="1646">
          <cell r="A1646">
            <v>1088</v>
          </cell>
          <cell r="B1646" t="str">
            <v>Akron</v>
          </cell>
          <cell r="C1646" t="str">
            <v>USA &amp; Canada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>
            <v>1089</v>
          </cell>
          <cell r="B1647" t="str">
            <v>Arvada</v>
          </cell>
          <cell r="C1647" t="str">
            <v>USA &amp; Canada</v>
          </cell>
          <cell r="D1647">
            <v>0</v>
          </cell>
          <cell r="E1647">
            <v>26</v>
          </cell>
          <cell r="F1647">
            <v>27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1</v>
          </cell>
        </row>
        <row r="1648">
          <cell r="A1648">
            <v>1090</v>
          </cell>
          <cell r="B1648" t="str">
            <v>Aurora</v>
          </cell>
          <cell r="C1648" t="str">
            <v>USA &amp; Canada</v>
          </cell>
          <cell r="D1648">
            <v>0</v>
          </cell>
          <cell r="E1648">
            <v>84</v>
          </cell>
          <cell r="F1648">
            <v>88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4</v>
          </cell>
        </row>
        <row r="1649">
          <cell r="A1649">
            <v>1091</v>
          </cell>
          <cell r="B1649" t="str">
            <v>Boulder</v>
          </cell>
          <cell r="C1649" t="str">
            <v>USA &amp; Canada</v>
          </cell>
          <cell r="D1649">
            <v>0</v>
          </cell>
          <cell r="E1649">
            <v>228</v>
          </cell>
          <cell r="F1649">
            <v>221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-7</v>
          </cell>
        </row>
        <row r="1650">
          <cell r="A1650">
            <v>1092</v>
          </cell>
          <cell r="B1650" t="str">
            <v>Brighton</v>
          </cell>
          <cell r="C1650" t="str">
            <v>USA &amp; Canada</v>
          </cell>
          <cell r="D1650">
            <v>0</v>
          </cell>
          <cell r="E1650">
            <v>29</v>
          </cell>
          <cell r="F1650">
            <v>33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4</v>
          </cell>
        </row>
        <row r="1651">
          <cell r="A1651">
            <v>1093</v>
          </cell>
          <cell r="B1651" t="str">
            <v>Broomfield</v>
          </cell>
          <cell r="C1651" t="str">
            <v>USA &amp; Canada</v>
          </cell>
          <cell r="D1651">
            <v>0</v>
          </cell>
          <cell r="E1651">
            <v>63</v>
          </cell>
          <cell r="F1651">
            <v>63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>
            <v>1094</v>
          </cell>
          <cell r="B1652" t="str">
            <v>Brush</v>
          </cell>
          <cell r="C1652" t="str">
            <v>USA &amp; Canada</v>
          </cell>
          <cell r="D1652">
            <v>0</v>
          </cell>
          <cell r="E1652">
            <v>19</v>
          </cell>
          <cell r="F1652">
            <v>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-2</v>
          </cell>
        </row>
        <row r="1653">
          <cell r="A1653">
            <v>1095</v>
          </cell>
          <cell r="B1653" t="str">
            <v>Commerce City</v>
          </cell>
          <cell r="C1653" t="str">
            <v>USA &amp; Canada</v>
          </cell>
          <cell r="D1653">
            <v>0</v>
          </cell>
          <cell r="E1653">
            <v>41</v>
          </cell>
          <cell r="F1653">
            <v>42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1</v>
          </cell>
        </row>
        <row r="1654">
          <cell r="A1654">
            <v>1097</v>
          </cell>
          <cell r="B1654" t="str">
            <v>Denver</v>
          </cell>
          <cell r="C1654" t="str">
            <v>USA &amp; Canada</v>
          </cell>
          <cell r="D1654">
            <v>0</v>
          </cell>
          <cell r="E1654">
            <v>197</v>
          </cell>
          <cell r="F1654">
            <v>189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-8</v>
          </cell>
        </row>
        <row r="1655">
          <cell r="A1655">
            <v>1098</v>
          </cell>
          <cell r="B1655" t="str">
            <v>Englewood</v>
          </cell>
          <cell r="C1655" t="str">
            <v>USA &amp; Canada</v>
          </cell>
          <cell r="D1655">
            <v>0</v>
          </cell>
          <cell r="E1655">
            <v>21</v>
          </cell>
          <cell r="F1655">
            <v>25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4</v>
          </cell>
        </row>
        <row r="1656">
          <cell r="A1656">
            <v>1103</v>
          </cell>
          <cell r="B1656" t="str">
            <v>Fort Morgan</v>
          </cell>
          <cell r="C1656" t="str">
            <v>USA &amp; Canada</v>
          </cell>
          <cell r="D1656">
            <v>0</v>
          </cell>
          <cell r="E1656">
            <v>24</v>
          </cell>
          <cell r="F1656">
            <v>26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2</v>
          </cell>
        </row>
        <row r="1657">
          <cell r="A1657">
            <v>1104</v>
          </cell>
          <cell r="B1657" t="str">
            <v>Grand Lake</v>
          </cell>
          <cell r="C1657" t="str">
            <v>USA &amp; Canada</v>
          </cell>
          <cell r="D1657">
            <v>0</v>
          </cell>
          <cell r="E1657">
            <v>38</v>
          </cell>
          <cell r="F1657">
            <v>41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3</v>
          </cell>
        </row>
        <row r="1658">
          <cell r="A1658">
            <v>1108</v>
          </cell>
          <cell r="B1658" t="str">
            <v>Kremmling</v>
          </cell>
          <cell r="C1658" t="str">
            <v>USA &amp; Canada</v>
          </cell>
          <cell r="D1658">
            <v>0</v>
          </cell>
          <cell r="E1658">
            <v>10</v>
          </cell>
          <cell r="F1658">
            <v>12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2</v>
          </cell>
        </row>
        <row r="1659">
          <cell r="A1659">
            <v>1109</v>
          </cell>
          <cell r="B1659" t="str">
            <v>Lakewood</v>
          </cell>
          <cell r="C1659" t="str">
            <v>USA &amp; Canada</v>
          </cell>
          <cell r="D1659">
            <v>0</v>
          </cell>
          <cell r="E1659">
            <v>14</v>
          </cell>
          <cell r="F1659">
            <v>12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-2</v>
          </cell>
        </row>
        <row r="1660">
          <cell r="A1660">
            <v>1110</v>
          </cell>
          <cell r="B1660" t="str">
            <v>Lakewood Foothills</v>
          </cell>
          <cell r="C1660" t="str">
            <v>USA &amp; Canada</v>
          </cell>
          <cell r="D1660">
            <v>0</v>
          </cell>
          <cell r="E1660">
            <v>35</v>
          </cell>
          <cell r="F1660">
            <v>32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-3</v>
          </cell>
        </row>
        <row r="1661">
          <cell r="A1661">
            <v>1111</v>
          </cell>
          <cell r="B1661" t="str">
            <v>Littleton</v>
          </cell>
          <cell r="C1661" t="str">
            <v>USA &amp; Canada</v>
          </cell>
          <cell r="D1661">
            <v>0</v>
          </cell>
          <cell r="E1661">
            <v>81</v>
          </cell>
          <cell r="F1661">
            <v>86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5</v>
          </cell>
        </row>
        <row r="1662">
          <cell r="A1662">
            <v>1112</v>
          </cell>
          <cell r="B1662" t="str">
            <v>Longmont</v>
          </cell>
          <cell r="C1662" t="str">
            <v>USA &amp; Canada</v>
          </cell>
          <cell r="D1662">
            <v>0</v>
          </cell>
          <cell r="E1662">
            <v>127</v>
          </cell>
          <cell r="F1662">
            <v>123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-4</v>
          </cell>
        </row>
        <row r="1663">
          <cell r="A1663">
            <v>1114</v>
          </cell>
          <cell r="B1663" t="str">
            <v>Northglenn-Thornton</v>
          </cell>
          <cell r="C1663" t="str">
            <v>USA &amp; Canada</v>
          </cell>
          <cell r="D1663">
            <v>0</v>
          </cell>
          <cell r="E1663">
            <v>31</v>
          </cell>
          <cell r="F1663">
            <v>32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1</v>
          </cell>
        </row>
        <row r="1664">
          <cell r="A1664">
            <v>1116</v>
          </cell>
          <cell r="B1664" t="str">
            <v>Smoky Hill (Aurora)</v>
          </cell>
          <cell r="C1664" t="str">
            <v>USA &amp; Canada</v>
          </cell>
          <cell r="D1664">
            <v>0</v>
          </cell>
          <cell r="E1664">
            <v>30</v>
          </cell>
          <cell r="F1664">
            <v>29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-1</v>
          </cell>
        </row>
        <row r="1665">
          <cell r="A1665">
            <v>1119</v>
          </cell>
          <cell r="B1665" t="str">
            <v>University Hills (Denver)</v>
          </cell>
          <cell r="C1665" t="str">
            <v>USA &amp; Canada</v>
          </cell>
          <cell r="D1665">
            <v>0</v>
          </cell>
          <cell r="E1665">
            <v>58</v>
          </cell>
          <cell r="F1665">
            <v>55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-3</v>
          </cell>
        </row>
        <row r="1666">
          <cell r="A1666">
            <v>1120</v>
          </cell>
          <cell r="B1666" t="str">
            <v>Westminster</v>
          </cell>
          <cell r="C1666" t="str">
            <v>USA &amp; Canada</v>
          </cell>
          <cell r="D1666">
            <v>0</v>
          </cell>
          <cell r="E1666">
            <v>38</v>
          </cell>
          <cell r="F1666">
            <v>36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-2</v>
          </cell>
        </row>
        <row r="1667">
          <cell r="A1667">
            <v>1121</v>
          </cell>
          <cell r="B1667" t="str">
            <v>Wheat Ridge</v>
          </cell>
          <cell r="C1667" t="str">
            <v>USA &amp; Canada</v>
          </cell>
          <cell r="D1667">
            <v>0</v>
          </cell>
          <cell r="E1667">
            <v>32</v>
          </cell>
          <cell r="F1667">
            <v>32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A1668">
            <v>1186</v>
          </cell>
          <cell r="B1668" t="str">
            <v>Summit County (Frisco)</v>
          </cell>
          <cell r="C1668" t="str">
            <v>USA &amp; Canada</v>
          </cell>
          <cell r="D1668">
            <v>0</v>
          </cell>
          <cell r="E1668">
            <v>116</v>
          </cell>
          <cell r="F1668">
            <v>115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-1</v>
          </cell>
        </row>
        <row r="1669">
          <cell r="A1669">
            <v>21398</v>
          </cell>
          <cell r="B1669" t="str">
            <v>South Jefferson County (Jeffco)</v>
          </cell>
          <cell r="C1669" t="str">
            <v>USA &amp; Canada</v>
          </cell>
          <cell r="D1669">
            <v>0</v>
          </cell>
          <cell r="E1669">
            <v>33</v>
          </cell>
          <cell r="F1669">
            <v>36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3</v>
          </cell>
        </row>
        <row r="1670">
          <cell r="A1670">
            <v>22493</v>
          </cell>
          <cell r="B1670" t="str">
            <v>Evergreen</v>
          </cell>
          <cell r="C1670" t="str">
            <v>USA &amp; Canada</v>
          </cell>
          <cell r="D1670">
            <v>0</v>
          </cell>
          <cell r="E1670">
            <v>98</v>
          </cell>
          <cell r="F1670">
            <v>100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2</v>
          </cell>
        </row>
        <row r="1671">
          <cell r="A1671">
            <v>22543</v>
          </cell>
          <cell r="B1671" t="str">
            <v>Longmont Twin Peaks</v>
          </cell>
          <cell r="C1671" t="str">
            <v>USA &amp; Canada</v>
          </cell>
          <cell r="D1671">
            <v>0</v>
          </cell>
          <cell r="E1671">
            <v>73</v>
          </cell>
          <cell r="F1671">
            <v>74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1</v>
          </cell>
        </row>
        <row r="1672">
          <cell r="A1672">
            <v>22628</v>
          </cell>
          <cell r="B1672" t="str">
            <v>Boulder Valley</v>
          </cell>
          <cell r="C1672" t="str">
            <v>USA &amp; Canada</v>
          </cell>
          <cell r="D1672">
            <v>0</v>
          </cell>
          <cell r="E1672">
            <v>73</v>
          </cell>
          <cell r="F1672">
            <v>69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-4</v>
          </cell>
        </row>
        <row r="1673">
          <cell r="A1673">
            <v>23063</v>
          </cell>
          <cell r="B1673" t="str">
            <v>Denver Stapleton</v>
          </cell>
          <cell r="C1673" t="str">
            <v>USA &amp; Canada</v>
          </cell>
          <cell r="D1673">
            <v>0</v>
          </cell>
          <cell r="E1673">
            <v>15</v>
          </cell>
          <cell r="F1673">
            <v>13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-2</v>
          </cell>
        </row>
        <row r="1674">
          <cell r="A1674">
            <v>23064</v>
          </cell>
          <cell r="B1674" t="str">
            <v>Highlands Ranch (Littleton)</v>
          </cell>
          <cell r="C1674" t="str">
            <v>USA &amp; Canada</v>
          </cell>
          <cell r="D1674">
            <v>0</v>
          </cell>
          <cell r="E1674">
            <v>90</v>
          </cell>
          <cell r="F1674">
            <v>91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1</v>
          </cell>
        </row>
        <row r="1675">
          <cell r="A1675">
            <v>23165</v>
          </cell>
          <cell r="B1675" t="str">
            <v>Denver Southeast</v>
          </cell>
          <cell r="C1675" t="str">
            <v>USA &amp; Canada</v>
          </cell>
          <cell r="D1675">
            <v>0</v>
          </cell>
          <cell r="E1675">
            <v>128</v>
          </cell>
          <cell r="F1675">
            <v>123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-5</v>
          </cell>
        </row>
        <row r="1676">
          <cell r="A1676">
            <v>23535</v>
          </cell>
          <cell r="B1676" t="str">
            <v>Golden</v>
          </cell>
          <cell r="C1676" t="str">
            <v>USA &amp; Canada</v>
          </cell>
          <cell r="D1676">
            <v>0</v>
          </cell>
          <cell r="E1676">
            <v>57</v>
          </cell>
          <cell r="F1676">
            <v>55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-2</v>
          </cell>
        </row>
        <row r="1677">
          <cell r="A1677">
            <v>23607</v>
          </cell>
          <cell r="B1677" t="str">
            <v>Castle Rock</v>
          </cell>
          <cell r="C1677" t="str">
            <v>USA &amp; Canada</v>
          </cell>
          <cell r="D1677">
            <v>0</v>
          </cell>
          <cell r="E1677">
            <v>51</v>
          </cell>
          <cell r="F1677">
            <v>50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-1</v>
          </cell>
        </row>
        <row r="1678">
          <cell r="A1678">
            <v>24942</v>
          </cell>
          <cell r="B1678" t="str">
            <v>Granby</v>
          </cell>
          <cell r="C1678" t="str">
            <v>USA &amp; Canada</v>
          </cell>
          <cell r="D1678">
            <v>0</v>
          </cell>
          <cell r="E1678">
            <v>24</v>
          </cell>
          <cell r="F1678">
            <v>21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-3</v>
          </cell>
        </row>
        <row r="1679">
          <cell r="A1679">
            <v>25051</v>
          </cell>
          <cell r="B1679" t="str">
            <v>Denver Cherry Creek</v>
          </cell>
          <cell r="C1679" t="str">
            <v>USA &amp; Canada</v>
          </cell>
          <cell r="D1679">
            <v>0</v>
          </cell>
          <cell r="E1679">
            <v>33</v>
          </cell>
          <cell r="F1679">
            <v>30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-3</v>
          </cell>
        </row>
        <row r="1680">
          <cell r="A1680">
            <v>26370</v>
          </cell>
          <cell r="B1680" t="str">
            <v>Denver Mile High</v>
          </cell>
          <cell r="C1680" t="str">
            <v>USA &amp; Canada</v>
          </cell>
          <cell r="D1680">
            <v>0</v>
          </cell>
          <cell r="E1680">
            <v>53</v>
          </cell>
          <cell r="F1680">
            <v>55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2</v>
          </cell>
        </row>
        <row r="1681">
          <cell r="A1681">
            <v>27920</v>
          </cell>
          <cell r="B1681" t="str">
            <v>Arvada Sunrise</v>
          </cell>
          <cell r="C1681" t="str">
            <v>USA &amp; Canada</v>
          </cell>
          <cell r="D1681">
            <v>0</v>
          </cell>
          <cell r="E1681">
            <v>14</v>
          </cell>
          <cell r="F1681">
            <v>14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>
            <v>29730</v>
          </cell>
          <cell r="B1682" t="str">
            <v>Parker</v>
          </cell>
          <cell r="C1682" t="str">
            <v>USA &amp; Canada</v>
          </cell>
          <cell r="D1682">
            <v>0</v>
          </cell>
          <cell r="E1682">
            <v>68</v>
          </cell>
          <cell r="F1682">
            <v>60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-8</v>
          </cell>
        </row>
        <row r="1683">
          <cell r="A1683">
            <v>30412</v>
          </cell>
          <cell r="B1683" t="str">
            <v>Westminster 7:10</v>
          </cell>
          <cell r="C1683" t="str">
            <v>USA &amp; Canada</v>
          </cell>
          <cell r="D1683">
            <v>0</v>
          </cell>
          <cell r="E1683">
            <v>32</v>
          </cell>
          <cell r="F1683">
            <v>32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A1684">
            <v>30423</v>
          </cell>
          <cell r="B1684" t="str">
            <v>Denver Lodo</v>
          </cell>
          <cell r="C1684" t="str">
            <v>USA &amp; Canada</v>
          </cell>
          <cell r="D1684">
            <v>0</v>
          </cell>
          <cell r="E1684">
            <v>25</v>
          </cell>
          <cell r="F1684">
            <v>26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1</v>
          </cell>
        </row>
        <row r="1685">
          <cell r="A1685">
            <v>31748</v>
          </cell>
          <cell r="B1685" t="str">
            <v>Conifer</v>
          </cell>
          <cell r="C1685" t="str">
            <v>USA &amp; Canada</v>
          </cell>
          <cell r="D1685">
            <v>0</v>
          </cell>
          <cell r="E1685">
            <v>30</v>
          </cell>
          <cell r="F1685">
            <v>31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1</v>
          </cell>
        </row>
        <row r="1686">
          <cell r="A1686">
            <v>50290</v>
          </cell>
          <cell r="B1686" t="str">
            <v>Aurora Gateway</v>
          </cell>
          <cell r="C1686" t="str">
            <v>USA &amp; Canada</v>
          </cell>
          <cell r="D1686">
            <v>0</v>
          </cell>
          <cell r="E1686">
            <v>33</v>
          </cell>
          <cell r="F1686">
            <v>34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1</v>
          </cell>
        </row>
        <row r="1687">
          <cell r="A1687">
            <v>50423</v>
          </cell>
          <cell r="B1687" t="str">
            <v>Denver Tech Center</v>
          </cell>
          <cell r="C1687" t="str">
            <v>USA &amp; Canada</v>
          </cell>
          <cell r="D1687">
            <v>0</v>
          </cell>
          <cell r="E1687">
            <v>34</v>
          </cell>
          <cell r="F1687">
            <v>35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1</v>
          </cell>
        </row>
        <row r="1688">
          <cell r="A1688">
            <v>50833</v>
          </cell>
          <cell r="B1688" t="str">
            <v>Boulder Flatirons</v>
          </cell>
          <cell r="C1688" t="str">
            <v>USA &amp; Canada</v>
          </cell>
          <cell r="D1688">
            <v>0</v>
          </cell>
          <cell r="E1688">
            <v>44</v>
          </cell>
          <cell r="F1688">
            <v>47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3</v>
          </cell>
        </row>
        <row r="1689">
          <cell r="A1689">
            <v>50920</v>
          </cell>
          <cell r="B1689" t="str">
            <v>Longmont Saint Vrain</v>
          </cell>
          <cell r="C1689" t="str">
            <v>USA &amp; Canada</v>
          </cell>
          <cell r="D1689">
            <v>0</v>
          </cell>
          <cell r="E1689">
            <v>17</v>
          </cell>
          <cell r="F1689">
            <v>14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-3</v>
          </cell>
        </row>
        <row r="1690">
          <cell r="A1690">
            <v>52634</v>
          </cell>
          <cell r="B1690" t="str">
            <v>Broomfield Crossing</v>
          </cell>
          <cell r="C1690" t="str">
            <v>USA &amp; Canada</v>
          </cell>
          <cell r="D1690">
            <v>0</v>
          </cell>
          <cell r="E1690">
            <v>25</v>
          </cell>
          <cell r="F1690">
            <v>24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-1</v>
          </cell>
        </row>
        <row r="1691">
          <cell r="A1691">
            <v>52962</v>
          </cell>
          <cell r="B1691" t="str">
            <v>Castle Rock High Noon</v>
          </cell>
          <cell r="C1691" t="str">
            <v>USA &amp; Canada</v>
          </cell>
          <cell r="D1691">
            <v>0</v>
          </cell>
          <cell r="E1691">
            <v>18</v>
          </cell>
          <cell r="F1691">
            <v>14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-4</v>
          </cell>
        </row>
        <row r="1692">
          <cell r="A1692">
            <v>52963</v>
          </cell>
          <cell r="B1692" t="str">
            <v>Clear Creek County 2000</v>
          </cell>
          <cell r="C1692" t="str">
            <v>USA &amp; Canada</v>
          </cell>
          <cell r="D1692">
            <v>0</v>
          </cell>
          <cell r="E1692">
            <v>21</v>
          </cell>
          <cell r="F1692">
            <v>20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-1</v>
          </cell>
        </row>
        <row r="1693">
          <cell r="A1693">
            <v>53203</v>
          </cell>
          <cell r="B1693" t="str">
            <v>Peak to Peak</v>
          </cell>
          <cell r="C1693" t="str">
            <v>USA &amp; Canada</v>
          </cell>
          <cell r="D1693">
            <v>0</v>
          </cell>
          <cell r="E1693">
            <v>13</v>
          </cell>
          <cell r="F1693">
            <v>16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3</v>
          </cell>
        </row>
        <row r="1694">
          <cell r="A1694">
            <v>55547</v>
          </cell>
          <cell r="B1694" t="str">
            <v>Centennial</v>
          </cell>
          <cell r="C1694" t="str">
            <v>USA &amp; Canada</v>
          </cell>
          <cell r="D1694">
            <v>0</v>
          </cell>
          <cell r="E1694">
            <v>64</v>
          </cell>
          <cell r="F1694">
            <v>65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1</v>
          </cell>
        </row>
        <row r="1695">
          <cell r="A1695">
            <v>56721</v>
          </cell>
          <cell r="B1695" t="str">
            <v>Mountain Foothills of Evergreen</v>
          </cell>
          <cell r="C1695" t="str">
            <v>USA &amp; Canada</v>
          </cell>
          <cell r="D1695">
            <v>0</v>
          </cell>
          <cell r="E1695">
            <v>46</v>
          </cell>
          <cell r="F1695">
            <v>44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-2</v>
          </cell>
        </row>
        <row r="1696">
          <cell r="A1696">
            <v>57094</v>
          </cell>
          <cell r="B1696" t="str">
            <v>E-Club One of District 5450</v>
          </cell>
          <cell r="C1696" t="str">
            <v>USA &amp; Canada</v>
          </cell>
          <cell r="D1696">
            <v>0</v>
          </cell>
          <cell r="E1696">
            <v>63</v>
          </cell>
          <cell r="F1696">
            <v>65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2</v>
          </cell>
        </row>
        <row r="1697">
          <cell r="A1697">
            <v>64714</v>
          </cell>
          <cell r="B1697" t="str">
            <v>Aurora Fitzsimons</v>
          </cell>
          <cell r="C1697" t="str">
            <v>USA &amp; Canada</v>
          </cell>
          <cell r="D1697">
            <v>0</v>
          </cell>
          <cell r="E1697">
            <v>12</v>
          </cell>
          <cell r="F1697">
            <v>13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1</v>
          </cell>
        </row>
        <row r="1698">
          <cell r="A1698">
            <v>71794</v>
          </cell>
          <cell r="B1698" t="str">
            <v>Carbon Valley (Frederick-Firestone-Dacono)</v>
          </cell>
          <cell r="C1698" t="str">
            <v>USA &amp; Canada</v>
          </cell>
          <cell r="D1698">
            <v>0</v>
          </cell>
          <cell r="E1698">
            <v>17</v>
          </cell>
          <cell r="F1698">
            <v>17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>
            <v>72714</v>
          </cell>
          <cell r="B1699" t="str">
            <v>Winter Park-Fraser Valley</v>
          </cell>
          <cell r="C1699" t="str">
            <v>USA &amp; Canada</v>
          </cell>
          <cell r="D1699">
            <v>0</v>
          </cell>
          <cell r="E1699">
            <v>27</v>
          </cell>
          <cell r="F1699">
            <v>27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A1700">
            <v>72979</v>
          </cell>
          <cell r="B1700" t="str">
            <v>Erie</v>
          </cell>
          <cell r="C1700" t="str">
            <v>USA &amp; Canada</v>
          </cell>
          <cell r="D1700">
            <v>0</v>
          </cell>
          <cell r="E1700">
            <v>19</v>
          </cell>
          <cell r="F1700">
            <v>18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-1</v>
          </cell>
        </row>
        <row r="1701">
          <cell r="A1701">
            <v>73366</v>
          </cell>
          <cell r="B1701" t="str">
            <v>Parker-Cherry Creek Valley</v>
          </cell>
          <cell r="C1701" t="str">
            <v>USA &amp; Canada</v>
          </cell>
          <cell r="D1701">
            <v>0</v>
          </cell>
          <cell r="E1701">
            <v>64</v>
          </cell>
          <cell r="F1701">
            <v>58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-6</v>
          </cell>
        </row>
        <row r="1702">
          <cell r="A1702">
            <v>77425</v>
          </cell>
          <cell r="B1702" t="str">
            <v>Mead</v>
          </cell>
          <cell r="C1702" t="str">
            <v>USA &amp; Canada</v>
          </cell>
          <cell r="D1702">
            <v>0</v>
          </cell>
          <cell r="E1702">
            <v>22</v>
          </cell>
          <cell r="F1702">
            <v>24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2</v>
          </cell>
        </row>
        <row r="1703">
          <cell r="A1703">
            <v>78591</v>
          </cell>
          <cell r="B1703" t="str">
            <v>Breckenridge-Mountain</v>
          </cell>
          <cell r="C1703" t="str">
            <v>USA &amp; Canada</v>
          </cell>
          <cell r="D1703">
            <v>0</v>
          </cell>
          <cell r="E1703">
            <v>24</v>
          </cell>
          <cell r="F1703">
            <v>22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-2</v>
          </cell>
        </row>
        <row r="1704">
          <cell r="A1704">
            <v>81052</v>
          </cell>
          <cell r="B1704" t="str">
            <v>Niwot</v>
          </cell>
          <cell r="C1704" t="str">
            <v>USA &amp; Canada</v>
          </cell>
          <cell r="D1704">
            <v>0</v>
          </cell>
          <cell r="E1704">
            <v>21</v>
          </cell>
          <cell r="F1704">
            <v>21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A1705">
            <v>82734</v>
          </cell>
          <cell r="B1705" t="str">
            <v>Five Points RiNo</v>
          </cell>
          <cell r="C1705" t="str">
            <v>USA &amp; Canada</v>
          </cell>
          <cell r="D1705">
            <v>0</v>
          </cell>
          <cell r="E1705">
            <v>26</v>
          </cell>
          <cell r="F1705">
            <v>23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-3</v>
          </cell>
        </row>
        <row r="1706">
          <cell r="A1706">
            <v>83762</v>
          </cell>
          <cell r="B1706" t="str">
            <v>Castle Pines</v>
          </cell>
          <cell r="C1706" t="str">
            <v>USA &amp; Canada</v>
          </cell>
          <cell r="D1706">
            <v>0</v>
          </cell>
          <cell r="E1706">
            <v>21</v>
          </cell>
          <cell r="F1706">
            <v>19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-2</v>
          </cell>
        </row>
        <row r="1707">
          <cell r="A1707">
            <v>85966</v>
          </cell>
          <cell r="B1707" t="str">
            <v>Platteville</v>
          </cell>
          <cell r="C1707" t="str">
            <v>USA &amp; Canada</v>
          </cell>
          <cell r="D1707">
            <v>0</v>
          </cell>
          <cell r="E1707">
            <v>22</v>
          </cell>
          <cell r="F1707">
            <v>21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-1</v>
          </cell>
        </row>
        <row r="1708">
          <cell r="A1708" t="str">
            <v>Existing Club Totals</v>
          </cell>
          <cell r="B1708">
            <v>0</v>
          </cell>
          <cell r="C1708">
            <v>0</v>
          </cell>
          <cell r="D1708">
            <v>0</v>
          </cell>
          <cell r="E1708">
            <v>2892</v>
          </cell>
          <cell r="F1708">
            <v>2857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-35</v>
          </cell>
        </row>
        <row r="1710">
          <cell r="A1710" t="str">
            <v>No New Clubs Chartered Since 1 July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A1711" t="str">
            <v>Club ID</v>
          </cell>
          <cell r="B1711" t="str">
            <v>Club Name</v>
          </cell>
          <cell r="C1711" t="str">
            <v>Region 14 Name</v>
          </cell>
          <cell r="D1711">
            <v>0</v>
          </cell>
          <cell r="E1711" t="str">
            <v>Member Count @ 1 July</v>
          </cell>
          <cell r="F1711" t="str">
            <v>Member Count @ Current</v>
          </cell>
          <cell r="G1711">
            <v>0</v>
          </cell>
          <cell r="H1711" t="str">
            <v>Termination Reason</v>
          </cell>
          <cell r="I1711">
            <v>0</v>
          </cell>
          <cell r="J1711" t="str">
            <v>Termination Date</v>
          </cell>
          <cell r="K1711" t="str">
            <v>Net Change from 1 July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 t="str">
            <v>New Club Totals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5">
          <cell r="A1715">
            <v>0</v>
          </cell>
          <cell r="B1715">
            <v>0</v>
          </cell>
          <cell r="C1715">
            <v>0</v>
          </cell>
          <cell r="D1715" t="str">
            <v>Member at 1 July</v>
          </cell>
          <cell r="E1715">
            <v>0</v>
          </cell>
          <cell r="F1715">
            <v>0</v>
          </cell>
          <cell r="G1715" t="str">
            <v>Member @ Current</v>
          </cell>
          <cell r="H1715">
            <v>0</v>
          </cell>
          <cell r="I1715" t="str">
            <v>Net Change from 1 July</v>
          </cell>
          <cell r="J1715">
            <v>0</v>
          </cell>
          <cell r="K1715">
            <v>0</v>
          </cell>
        </row>
        <row r="1716">
          <cell r="A1716" t="str">
            <v>Total Performance For District # 5450</v>
          </cell>
          <cell r="B1716">
            <v>0</v>
          </cell>
          <cell r="C1716">
            <v>0</v>
          </cell>
          <cell r="D1716">
            <v>2892</v>
          </cell>
          <cell r="E1716">
            <v>0</v>
          </cell>
          <cell r="F1716">
            <v>0</v>
          </cell>
          <cell r="G1716">
            <v>2857</v>
          </cell>
          <cell r="H1716">
            <v>0</v>
          </cell>
          <cell r="I1716">
            <v>-35</v>
          </cell>
          <cell r="J1716">
            <v>0</v>
          </cell>
          <cell r="K1716">
            <v>0</v>
          </cell>
        </row>
        <row r="1718">
          <cell r="A1718" t="str">
            <v>District ID 5470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A1719" t="str">
            <v>Club ID</v>
          </cell>
          <cell r="B1719" t="str">
            <v>Club Name</v>
          </cell>
          <cell r="C1719" t="str">
            <v>Region 14 Name</v>
          </cell>
          <cell r="D1719">
            <v>0</v>
          </cell>
          <cell r="E1719" t="str">
            <v>Member Count @ 1 July</v>
          </cell>
          <cell r="F1719" t="str">
            <v>Member Count @ Current</v>
          </cell>
          <cell r="G1719">
            <v>0</v>
          </cell>
          <cell r="H1719" t="str">
            <v>Termination Reason</v>
          </cell>
          <cell r="I1719">
            <v>0</v>
          </cell>
          <cell r="J1719" t="str">
            <v>Termination Date</v>
          </cell>
          <cell r="K1719" t="str">
            <v>Net Change from 1 July</v>
          </cell>
        </row>
        <row r="1720">
          <cell r="A1720">
            <v>1149</v>
          </cell>
          <cell r="B1720" t="str">
            <v>Alamosa</v>
          </cell>
          <cell r="C1720" t="str">
            <v>USA &amp; Canada</v>
          </cell>
          <cell r="D1720">
            <v>0</v>
          </cell>
          <cell r="E1720">
            <v>17</v>
          </cell>
          <cell r="F1720">
            <v>16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-1</v>
          </cell>
        </row>
        <row r="1721">
          <cell r="A1721">
            <v>1150</v>
          </cell>
          <cell r="B1721" t="str">
            <v>Aspen</v>
          </cell>
          <cell r="C1721" t="str">
            <v>USA &amp; Canada</v>
          </cell>
          <cell r="D1721">
            <v>0</v>
          </cell>
          <cell r="E1721">
            <v>85</v>
          </cell>
          <cell r="F1721">
            <v>101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16</v>
          </cell>
        </row>
        <row r="1722">
          <cell r="A1722">
            <v>1151</v>
          </cell>
          <cell r="B1722" t="str">
            <v>Broadmoor District (Colorado Springs)</v>
          </cell>
          <cell r="C1722" t="str">
            <v>USA &amp; Canada</v>
          </cell>
          <cell r="D1722">
            <v>0</v>
          </cell>
          <cell r="E1722">
            <v>46</v>
          </cell>
          <cell r="F1722">
            <v>48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2</v>
          </cell>
        </row>
        <row r="1723">
          <cell r="A1723">
            <v>1152</v>
          </cell>
          <cell r="B1723" t="str">
            <v>Burlington</v>
          </cell>
          <cell r="C1723" t="str">
            <v>USA &amp; Canada</v>
          </cell>
          <cell r="D1723">
            <v>0</v>
          </cell>
          <cell r="E1723">
            <v>31</v>
          </cell>
          <cell r="F1723">
            <v>28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-3</v>
          </cell>
        </row>
        <row r="1724">
          <cell r="A1724">
            <v>1153</v>
          </cell>
          <cell r="B1724" t="str">
            <v>Cañon City</v>
          </cell>
          <cell r="C1724" t="str">
            <v>USA &amp; Canada</v>
          </cell>
          <cell r="D1724">
            <v>0</v>
          </cell>
          <cell r="E1724">
            <v>53</v>
          </cell>
          <cell r="F1724">
            <v>50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-3</v>
          </cell>
        </row>
        <row r="1725">
          <cell r="A1725">
            <v>1154</v>
          </cell>
          <cell r="B1725" t="str">
            <v>Colorado Springs</v>
          </cell>
          <cell r="C1725" t="str">
            <v>USA &amp; Canada</v>
          </cell>
          <cell r="D1725">
            <v>0</v>
          </cell>
          <cell r="E1725">
            <v>131</v>
          </cell>
          <cell r="F1725">
            <v>129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-2</v>
          </cell>
        </row>
        <row r="1726">
          <cell r="A1726">
            <v>1155</v>
          </cell>
          <cell r="B1726" t="str">
            <v>Cortez</v>
          </cell>
          <cell r="C1726" t="str">
            <v>USA &amp; Canada</v>
          </cell>
          <cell r="D1726">
            <v>0</v>
          </cell>
          <cell r="E1726">
            <v>11</v>
          </cell>
          <cell r="F1726">
            <v>10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-1</v>
          </cell>
        </row>
        <row r="1727">
          <cell r="A1727">
            <v>1157</v>
          </cell>
          <cell r="B1727" t="str">
            <v>Del Norte</v>
          </cell>
          <cell r="C1727" t="str">
            <v>USA &amp; Canada</v>
          </cell>
          <cell r="D1727">
            <v>0</v>
          </cell>
          <cell r="E1727">
            <v>12</v>
          </cell>
          <cell r="F1727">
            <v>10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-2</v>
          </cell>
        </row>
        <row r="1728">
          <cell r="A1728">
            <v>1158</v>
          </cell>
          <cell r="B1728" t="str">
            <v>Delta</v>
          </cell>
          <cell r="C1728" t="str">
            <v>USA &amp; Canada</v>
          </cell>
          <cell r="D1728">
            <v>0</v>
          </cell>
          <cell r="E1728">
            <v>39</v>
          </cell>
          <cell r="F1728">
            <v>40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1</v>
          </cell>
        </row>
        <row r="1729">
          <cell r="A1729">
            <v>1159</v>
          </cell>
          <cell r="B1729" t="str">
            <v>Dolores</v>
          </cell>
          <cell r="C1729" t="str">
            <v>USA &amp; Canada</v>
          </cell>
          <cell r="D1729">
            <v>0</v>
          </cell>
          <cell r="E1729">
            <v>26</v>
          </cell>
          <cell r="F1729">
            <v>25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-1</v>
          </cell>
        </row>
        <row r="1730">
          <cell r="A1730">
            <v>1160</v>
          </cell>
          <cell r="B1730" t="str">
            <v>Durango</v>
          </cell>
          <cell r="C1730" t="str">
            <v>USA &amp; Canada</v>
          </cell>
          <cell r="D1730">
            <v>0</v>
          </cell>
          <cell r="E1730">
            <v>49</v>
          </cell>
          <cell r="F1730">
            <v>43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-6</v>
          </cell>
        </row>
        <row r="1731">
          <cell r="A1731">
            <v>1161</v>
          </cell>
          <cell r="B1731" t="str">
            <v>Durango High Noon</v>
          </cell>
          <cell r="C1731" t="str">
            <v>USA &amp; Canada</v>
          </cell>
          <cell r="D1731">
            <v>0</v>
          </cell>
          <cell r="E1731">
            <v>81</v>
          </cell>
          <cell r="F1731">
            <v>77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-4</v>
          </cell>
        </row>
        <row r="1732">
          <cell r="A1732">
            <v>1162</v>
          </cell>
          <cell r="B1732" t="str">
            <v>East Colorado Springs</v>
          </cell>
          <cell r="C1732" t="str">
            <v>USA &amp; Canada</v>
          </cell>
          <cell r="D1732">
            <v>0</v>
          </cell>
          <cell r="E1732">
            <v>44</v>
          </cell>
          <cell r="F1732">
            <v>43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-1</v>
          </cell>
        </row>
        <row r="1733">
          <cell r="A1733">
            <v>1164</v>
          </cell>
          <cell r="B1733" t="str">
            <v>Fruita</v>
          </cell>
          <cell r="C1733" t="str">
            <v>USA &amp; Canada</v>
          </cell>
          <cell r="D1733">
            <v>0</v>
          </cell>
          <cell r="E1733">
            <v>18</v>
          </cell>
          <cell r="F1733">
            <v>19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1</v>
          </cell>
        </row>
        <row r="1734">
          <cell r="A1734">
            <v>1165</v>
          </cell>
          <cell r="B1734" t="str">
            <v>Garden of the Gods (Colorado Springs)</v>
          </cell>
          <cell r="C1734" t="str">
            <v>USA &amp; Canada</v>
          </cell>
          <cell r="D1734">
            <v>0</v>
          </cell>
          <cell r="E1734">
            <v>13</v>
          </cell>
          <cell r="F1734">
            <v>13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>
            <v>1166</v>
          </cell>
          <cell r="B1735" t="str">
            <v>Glenwood Springs</v>
          </cell>
          <cell r="C1735" t="str">
            <v>USA &amp; Canada</v>
          </cell>
          <cell r="D1735">
            <v>0</v>
          </cell>
          <cell r="E1735">
            <v>56</v>
          </cell>
          <cell r="F1735">
            <v>55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-1</v>
          </cell>
        </row>
        <row r="1736">
          <cell r="A1736">
            <v>1167</v>
          </cell>
          <cell r="B1736" t="str">
            <v>Grand Junction</v>
          </cell>
          <cell r="C1736" t="str">
            <v>USA &amp; Canada</v>
          </cell>
          <cell r="D1736">
            <v>0</v>
          </cell>
          <cell r="E1736">
            <v>107</v>
          </cell>
          <cell r="F1736">
            <v>117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10</v>
          </cell>
        </row>
        <row r="1737">
          <cell r="A1737">
            <v>1168</v>
          </cell>
          <cell r="B1737" t="str">
            <v>Gunnison</v>
          </cell>
          <cell r="C1737" t="str">
            <v>USA &amp; Canada</v>
          </cell>
          <cell r="D1737">
            <v>0</v>
          </cell>
          <cell r="E1737">
            <v>21</v>
          </cell>
          <cell r="F1737">
            <v>19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-2</v>
          </cell>
        </row>
        <row r="1738">
          <cell r="A1738">
            <v>1169</v>
          </cell>
          <cell r="B1738" t="str">
            <v>Conejos County-La Jara</v>
          </cell>
          <cell r="C1738" t="str">
            <v>USA &amp; Canada</v>
          </cell>
          <cell r="D1738">
            <v>0</v>
          </cell>
          <cell r="E1738">
            <v>14</v>
          </cell>
          <cell r="F1738">
            <v>14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>
            <v>1170</v>
          </cell>
          <cell r="B1739" t="str">
            <v>La Junta</v>
          </cell>
          <cell r="C1739" t="str">
            <v>USA &amp; Canada</v>
          </cell>
          <cell r="D1739">
            <v>0</v>
          </cell>
          <cell r="E1739">
            <v>17</v>
          </cell>
          <cell r="F1739">
            <v>16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-1</v>
          </cell>
        </row>
        <row r="1740">
          <cell r="A1740">
            <v>1171</v>
          </cell>
          <cell r="B1740" t="str">
            <v>Lamar</v>
          </cell>
          <cell r="C1740" t="str">
            <v>USA &amp; Canada</v>
          </cell>
          <cell r="D1740">
            <v>0</v>
          </cell>
          <cell r="E1740">
            <v>23</v>
          </cell>
          <cell r="F1740">
            <v>21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-2</v>
          </cell>
        </row>
        <row r="1741">
          <cell r="A1741">
            <v>1173</v>
          </cell>
          <cell r="B1741" t="str">
            <v>Limon</v>
          </cell>
          <cell r="C1741" t="str">
            <v>USA &amp; Canada</v>
          </cell>
          <cell r="D1741">
            <v>0</v>
          </cell>
          <cell r="E1741">
            <v>17</v>
          </cell>
          <cell r="F1741">
            <v>17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A1742">
            <v>1175</v>
          </cell>
          <cell r="B1742" t="str">
            <v>Monte Vista</v>
          </cell>
          <cell r="C1742" t="str">
            <v>USA &amp; Canada</v>
          </cell>
          <cell r="D1742">
            <v>0</v>
          </cell>
          <cell r="E1742">
            <v>24</v>
          </cell>
          <cell r="F1742">
            <v>23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-1</v>
          </cell>
        </row>
        <row r="1743">
          <cell r="A1743">
            <v>1176</v>
          </cell>
          <cell r="B1743" t="str">
            <v>Montrose</v>
          </cell>
          <cell r="C1743" t="str">
            <v>USA &amp; Canada</v>
          </cell>
          <cell r="D1743">
            <v>0</v>
          </cell>
          <cell r="E1743">
            <v>56</v>
          </cell>
          <cell r="F1743">
            <v>56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A1744">
            <v>1177</v>
          </cell>
          <cell r="B1744" t="str">
            <v>North Colorado Springs</v>
          </cell>
          <cell r="C1744" t="str">
            <v>USA &amp; Canada</v>
          </cell>
          <cell r="D1744">
            <v>0</v>
          </cell>
          <cell r="E1744">
            <v>70</v>
          </cell>
          <cell r="F1744">
            <v>77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7</v>
          </cell>
        </row>
        <row r="1745">
          <cell r="A1745">
            <v>1179</v>
          </cell>
          <cell r="B1745" t="str">
            <v>Pagosa Springs</v>
          </cell>
          <cell r="C1745" t="str">
            <v>USA &amp; Canada</v>
          </cell>
          <cell r="D1745">
            <v>0</v>
          </cell>
          <cell r="E1745">
            <v>57</v>
          </cell>
          <cell r="F1745">
            <v>54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-3</v>
          </cell>
        </row>
        <row r="1746">
          <cell r="A1746">
            <v>1180</v>
          </cell>
          <cell r="B1746" t="str">
            <v>North Fork Valley</v>
          </cell>
          <cell r="C1746" t="str">
            <v>USA &amp; Canada</v>
          </cell>
          <cell r="D1746">
            <v>0</v>
          </cell>
          <cell r="E1746">
            <v>23</v>
          </cell>
          <cell r="F1746">
            <v>24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1</v>
          </cell>
        </row>
        <row r="1747">
          <cell r="A1747">
            <v>1181</v>
          </cell>
          <cell r="B1747" t="str">
            <v>Pueblo</v>
          </cell>
          <cell r="C1747" t="str">
            <v>USA &amp; Canada</v>
          </cell>
          <cell r="D1747">
            <v>0</v>
          </cell>
          <cell r="E1747">
            <v>95</v>
          </cell>
          <cell r="F1747">
            <v>94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-1</v>
          </cell>
        </row>
        <row r="1748">
          <cell r="A1748">
            <v>1182</v>
          </cell>
          <cell r="B1748" t="str">
            <v>Redlands (Grand Junction)</v>
          </cell>
          <cell r="C1748" t="str">
            <v>USA &amp; Canada</v>
          </cell>
          <cell r="D1748">
            <v>0</v>
          </cell>
          <cell r="E1748">
            <v>18</v>
          </cell>
          <cell r="F1748">
            <v>18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A1749">
            <v>1183</v>
          </cell>
          <cell r="B1749" t="str">
            <v>Rifle</v>
          </cell>
          <cell r="C1749" t="str">
            <v>USA &amp; Canada</v>
          </cell>
          <cell r="D1749">
            <v>0</v>
          </cell>
          <cell r="E1749">
            <v>20</v>
          </cell>
          <cell r="F1749">
            <v>21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1</v>
          </cell>
        </row>
        <row r="1750">
          <cell r="A1750">
            <v>1184</v>
          </cell>
          <cell r="B1750" t="str">
            <v>Rocky Ford</v>
          </cell>
          <cell r="C1750" t="str">
            <v>USA &amp; Canada</v>
          </cell>
          <cell r="D1750">
            <v>0</v>
          </cell>
          <cell r="E1750">
            <v>12</v>
          </cell>
          <cell r="F1750">
            <v>14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2</v>
          </cell>
        </row>
        <row r="1751">
          <cell r="A1751">
            <v>1185</v>
          </cell>
          <cell r="B1751" t="str">
            <v>Salida</v>
          </cell>
          <cell r="C1751" t="str">
            <v>USA &amp; Canada</v>
          </cell>
          <cell r="D1751">
            <v>0</v>
          </cell>
          <cell r="E1751">
            <v>63</v>
          </cell>
          <cell r="F1751">
            <v>66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3</v>
          </cell>
        </row>
        <row r="1752">
          <cell r="A1752">
            <v>1187</v>
          </cell>
          <cell r="B1752" t="str">
            <v>Telluride</v>
          </cell>
          <cell r="C1752" t="str">
            <v>USA &amp; Canada</v>
          </cell>
          <cell r="D1752">
            <v>0</v>
          </cell>
          <cell r="E1752">
            <v>42</v>
          </cell>
          <cell r="F1752">
            <v>42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A1753">
            <v>1188</v>
          </cell>
          <cell r="B1753" t="str">
            <v>Trinidad</v>
          </cell>
          <cell r="C1753" t="str">
            <v>USA &amp; Canada</v>
          </cell>
          <cell r="D1753">
            <v>0</v>
          </cell>
          <cell r="E1753">
            <v>27</v>
          </cell>
          <cell r="F1753">
            <v>27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A1754">
            <v>1189</v>
          </cell>
          <cell r="B1754" t="str">
            <v>Vail</v>
          </cell>
          <cell r="C1754" t="str">
            <v>USA &amp; Canada</v>
          </cell>
          <cell r="D1754">
            <v>0</v>
          </cell>
          <cell r="E1754">
            <v>45</v>
          </cell>
          <cell r="F1754">
            <v>43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-2</v>
          </cell>
        </row>
        <row r="1755">
          <cell r="A1755">
            <v>1191</v>
          </cell>
          <cell r="B1755" t="str">
            <v>Wet Mountain Valley (Westcliffe), The</v>
          </cell>
          <cell r="C1755" t="str">
            <v>USA &amp; Canada</v>
          </cell>
          <cell r="D1755">
            <v>0</v>
          </cell>
          <cell r="E1755">
            <v>35</v>
          </cell>
          <cell r="F1755">
            <v>42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7</v>
          </cell>
        </row>
        <row r="1756">
          <cell r="A1756">
            <v>21478</v>
          </cell>
          <cell r="B1756" t="str">
            <v>Crested Butte</v>
          </cell>
          <cell r="C1756" t="str">
            <v>USA &amp; Canada</v>
          </cell>
          <cell r="D1756">
            <v>0</v>
          </cell>
          <cell r="E1756">
            <v>24</v>
          </cell>
          <cell r="F1756">
            <v>30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6</v>
          </cell>
        </row>
        <row r="1757">
          <cell r="A1757">
            <v>21727</v>
          </cell>
          <cell r="B1757" t="str">
            <v>Rampart Range, Colorado Springs</v>
          </cell>
          <cell r="C1757" t="str">
            <v>USA &amp; Canada</v>
          </cell>
          <cell r="D1757">
            <v>0</v>
          </cell>
          <cell r="E1757">
            <v>12</v>
          </cell>
          <cell r="F1757">
            <v>13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1</v>
          </cell>
        </row>
        <row r="1758">
          <cell r="A1758">
            <v>24881</v>
          </cell>
          <cell r="B1758" t="str">
            <v>Carbondale</v>
          </cell>
          <cell r="C1758" t="str">
            <v>USA &amp; Canada</v>
          </cell>
          <cell r="D1758">
            <v>0</v>
          </cell>
          <cell r="E1758">
            <v>36</v>
          </cell>
          <cell r="F1758">
            <v>31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-5</v>
          </cell>
        </row>
        <row r="1759">
          <cell r="A1759">
            <v>24917</v>
          </cell>
          <cell r="B1759" t="str">
            <v>Cedaredge</v>
          </cell>
          <cell r="C1759" t="str">
            <v>USA &amp; Canada</v>
          </cell>
          <cell r="D1759">
            <v>0</v>
          </cell>
          <cell r="E1759">
            <v>21</v>
          </cell>
          <cell r="F1759">
            <v>22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1</v>
          </cell>
        </row>
        <row r="1760">
          <cell r="A1760">
            <v>26360</v>
          </cell>
          <cell r="B1760" t="str">
            <v>Pueblo West</v>
          </cell>
          <cell r="C1760" t="str">
            <v>USA &amp; Canada</v>
          </cell>
          <cell r="D1760">
            <v>0</v>
          </cell>
          <cell r="E1760">
            <v>24</v>
          </cell>
          <cell r="F1760">
            <v>22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-2</v>
          </cell>
        </row>
        <row r="1761">
          <cell r="A1761">
            <v>27790</v>
          </cell>
          <cell r="B1761" t="str">
            <v>Snowmass Village</v>
          </cell>
          <cell r="C1761" t="str">
            <v>USA &amp; Canada</v>
          </cell>
          <cell r="D1761">
            <v>0</v>
          </cell>
          <cell r="E1761">
            <v>40</v>
          </cell>
          <cell r="F1761">
            <v>45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5</v>
          </cell>
        </row>
        <row r="1762">
          <cell r="A1762">
            <v>29134</v>
          </cell>
          <cell r="B1762" t="str">
            <v>Pikes Peak (Woodland Park)</v>
          </cell>
          <cell r="C1762" t="str">
            <v>USA &amp; Canada</v>
          </cell>
          <cell r="D1762">
            <v>0</v>
          </cell>
          <cell r="E1762">
            <v>16</v>
          </cell>
          <cell r="F1762">
            <v>18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2</v>
          </cell>
        </row>
        <row r="1763">
          <cell r="A1763">
            <v>30906</v>
          </cell>
          <cell r="B1763" t="str">
            <v>Glenwood Springs Sunset</v>
          </cell>
          <cell r="C1763" t="str">
            <v>USA &amp; Canada</v>
          </cell>
          <cell r="D1763">
            <v>0</v>
          </cell>
          <cell r="E1763">
            <v>29</v>
          </cell>
          <cell r="F1763">
            <v>28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-1</v>
          </cell>
        </row>
        <row r="1764">
          <cell r="A1764">
            <v>50607</v>
          </cell>
          <cell r="B1764" t="str">
            <v>Buena Vista</v>
          </cell>
          <cell r="C1764" t="str">
            <v>USA &amp; Canada</v>
          </cell>
          <cell r="D1764">
            <v>0</v>
          </cell>
          <cell r="E1764">
            <v>25</v>
          </cell>
          <cell r="F1764">
            <v>22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-3</v>
          </cell>
        </row>
        <row r="1765">
          <cell r="A1765">
            <v>51037</v>
          </cell>
          <cell r="B1765" t="str">
            <v>Western Eagle Valley</v>
          </cell>
          <cell r="C1765" t="str">
            <v>USA &amp; Canada</v>
          </cell>
          <cell r="D1765">
            <v>0</v>
          </cell>
          <cell r="E1765">
            <v>13</v>
          </cell>
          <cell r="F1765">
            <v>12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-1</v>
          </cell>
        </row>
        <row r="1766">
          <cell r="A1766">
            <v>52045</v>
          </cell>
          <cell r="B1766" t="str">
            <v>Grand Junction Horizon Sunrise</v>
          </cell>
          <cell r="C1766" t="str">
            <v>USA &amp; Canada</v>
          </cell>
          <cell r="D1766">
            <v>0</v>
          </cell>
          <cell r="E1766">
            <v>40</v>
          </cell>
          <cell r="F1766">
            <v>37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-3</v>
          </cell>
        </row>
        <row r="1767">
          <cell r="A1767">
            <v>59125</v>
          </cell>
          <cell r="B1767" t="str">
            <v>Durango Daybreak</v>
          </cell>
          <cell r="C1767" t="str">
            <v>USA &amp; Canada</v>
          </cell>
          <cell r="D1767">
            <v>0</v>
          </cell>
          <cell r="E1767">
            <v>42</v>
          </cell>
          <cell r="F1767">
            <v>50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8</v>
          </cell>
        </row>
        <row r="1768">
          <cell r="A1768">
            <v>60145</v>
          </cell>
          <cell r="B1768" t="str">
            <v>Mt. Sopris (Carbondale)</v>
          </cell>
          <cell r="C1768" t="str">
            <v>USA &amp; Canada</v>
          </cell>
          <cell r="D1768">
            <v>0</v>
          </cell>
          <cell r="E1768">
            <v>11</v>
          </cell>
          <cell r="F1768">
            <v>11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>
            <v>66015</v>
          </cell>
          <cell r="B1769" t="str">
            <v>Roaring Fork (Glenwood Springs)</v>
          </cell>
          <cell r="C1769" t="str">
            <v>USA &amp; Canada</v>
          </cell>
          <cell r="D1769">
            <v>0</v>
          </cell>
          <cell r="E1769">
            <v>6</v>
          </cell>
          <cell r="F1769">
            <v>7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1</v>
          </cell>
        </row>
        <row r="1770">
          <cell r="A1770">
            <v>66494</v>
          </cell>
          <cell r="B1770" t="str">
            <v>Edwards</v>
          </cell>
          <cell r="C1770" t="str">
            <v>USA &amp; Canada</v>
          </cell>
          <cell r="D1770">
            <v>0</v>
          </cell>
          <cell r="E1770">
            <v>40</v>
          </cell>
          <cell r="F1770">
            <v>36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-4</v>
          </cell>
        </row>
        <row r="1771">
          <cell r="A1771">
            <v>70274</v>
          </cell>
          <cell r="B1771" t="str">
            <v>Pine River Valley Centennial (Bayfield-Ignacio)</v>
          </cell>
          <cell r="C1771" t="str">
            <v>USA &amp; Canada</v>
          </cell>
          <cell r="D1771">
            <v>0</v>
          </cell>
          <cell r="E1771">
            <v>23</v>
          </cell>
          <cell r="F1771">
            <v>30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7</v>
          </cell>
        </row>
        <row r="1772">
          <cell r="A1772">
            <v>79391</v>
          </cell>
          <cell r="B1772" t="str">
            <v>Pagosa Mountain Morning (Pagosa Springs)</v>
          </cell>
          <cell r="C1772" t="str">
            <v>USA &amp; Canada</v>
          </cell>
          <cell r="D1772">
            <v>0</v>
          </cell>
          <cell r="E1772">
            <v>17</v>
          </cell>
          <cell r="F1772">
            <v>16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-1</v>
          </cell>
        </row>
        <row r="1773">
          <cell r="A1773">
            <v>82602</v>
          </cell>
          <cell r="B1773" t="str">
            <v>Florence/Eastern Fremont County</v>
          </cell>
          <cell r="C1773" t="str">
            <v>USA &amp; Canada</v>
          </cell>
          <cell r="D1773">
            <v>0</v>
          </cell>
          <cell r="E1773">
            <v>26</v>
          </cell>
          <cell r="F1773">
            <v>21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-5</v>
          </cell>
        </row>
        <row r="1774">
          <cell r="A1774">
            <v>83296</v>
          </cell>
          <cell r="B1774" t="str">
            <v>Palisade Sunrise</v>
          </cell>
          <cell r="C1774" t="str">
            <v>USA &amp; Canada</v>
          </cell>
          <cell r="D1774">
            <v>0</v>
          </cell>
          <cell r="E1774">
            <v>26</v>
          </cell>
          <cell r="F1774">
            <v>25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-1</v>
          </cell>
        </row>
        <row r="1775">
          <cell r="A1775">
            <v>84068</v>
          </cell>
          <cell r="B1775" t="str">
            <v>Salida Sunrise</v>
          </cell>
          <cell r="C1775" t="str">
            <v>USA &amp; Canada</v>
          </cell>
          <cell r="D1775">
            <v>0</v>
          </cell>
          <cell r="E1775">
            <v>57</v>
          </cell>
          <cell r="F1775">
            <v>55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-2</v>
          </cell>
        </row>
        <row r="1776">
          <cell r="A1776">
            <v>89796</v>
          </cell>
          <cell r="B1776" t="str">
            <v>Montrose Black Canyon</v>
          </cell>
          <cell r="C1776" t="str">
            <v>USA &amp; Canada</v>
          </cell>
          <cell r="D1776">
            <v>0</v>
          </cell>
          <cell r="E1776">
            <v>34</v>
          </cell>
          <cell r="F1776">
            <v>35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1</v>
          </cell>
        </row>
        <row r="1777">
          <cell r="A1777" t="str">
            <v>Existing Club Totals</v>
          </cell>
          <cell r="B1777">
            <v>0</v>
          </cell>
          <cell r="C1777">
            <v>0</v>
          </cell>
          <cell r="D1777">
            <v>0</v>
          </cell>
          <cell r="E1777">
            <v>2060</v>
          </cell>
          <cell r="F1777">
            <v>2078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18</v>
          </cell>
        </row>
        <row r="1779">
          <cell r="A1779" t="str">
            <v>No New Clubs Chartered Since 1 July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A1780" t="str">
            <v>Club ID</v>
          </cell>
          <cell r="B1780" t="str">
            <v>Club Name</v>
          </cell>
          <cell r="C1780" t="str">
            <v>Region 14 Name</v>
          </cell>
          <cell r="D1780">
            <v>0</v>
          </cell>
          <cell r="E1780" t="str">
            <v>Member Count @ 1 July</v>
          </cell>
          <cell r="F1780" t="str">
            <v>Member Count @ Current</v>
          </cell>
          <cell r="G1780">
            <v>0</v>
          </cell>
          <cell r="H1780" t="str">
            <v>Termination Reason</v>
          </cell>
          <cell r="I1780">
            <v>0</v>
          </cell>
          <cell r="J1780" t="str">
            <v>Termination Date</v>
          </cell>
          <cell r="K1780" t="str">
            <v>Net Change from 1 July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 t="str">
            <v>New Club Totals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4">
          <cell r="A1784">
            <v>0</v>
          </cell>
          <cell r="B1784">
            <v>0</v>
          </cell>
          <cell r="C1784">
            <v>0</v>
          </cell>
          <cell r="D1784" t="str">
            <v>Member at 1 July</v>
          </cell>
          <cell r="E1784">
            <v>0</v>
          </cell>
          <cell r="F1784">
            <v>0</v>
          </cell>
          <cell r="G1784" t="str">
            <v>Member @ Current</v>
          </cell>
          <cell r="H1784">
            <v>0</v>
          </cell>
          <cell r="I1784" t="str">
            <v>Net Change from 1 July</v>
          </cell>
          <cell r="J1784">
            <v>0</v>
          </cell>
          <cell r="K1784">
            <v>0</v>
          </cell>
        </row>
        <row r="1785">
          <cell r="A1785" t="str">
            <v>Total Performance For District # 5470</v>
          </cell>
          <cell r="B1785">
            <v>0</v>
          </cell>
          <cell r="C1785">
            <v>0</v>
          </cell>
          <cell r="D1785">
            <v>2060</v>
          </cell>
          <cell r="E1785">
            <v>0</v>
          </cell>
          <cell r="F1785">
            <v>0</v>
          </cell>
          <cell r="G1785">
            <v>2078</v>
          </cell>
          <cell r="H1785">
            <v>0</v>
          </cell>
          <cell r="I1785">
            <v>18</v>
          </cell>
          <cell r="J1785">
            <v>0</v>
          </cell>
          <cell r="K1785">
            <v>0</v>
          </cell>
        </row>
        <row r="1787">
          <cell r="A1787" t="str">
            <v>District ID 5495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A1788" t="str">
            <v>Club ID</v>
          </cell>
          <cell r="B1788" t="str">
            <v>Club Name</v>
          </cell>
          <cell r="C1788" t="str">
            <v>Region 14 Name</v>
          </cell>
          <cell r="D1788">
            <v>0</v>
          </cell>
          <cell r="E1788" t="str">
            <v>Member Count @ 1 July</v>
          </cell>
          <cell r="F1788" t="str">
            <v>Member Count @ Current</v>
          </cell>
          <cell r="G1788">
            <v>0</v>
          </cell>
          <cell r="H1788" t="str">
            <v>Termination Reason</v>
          </cell>
          <cell r="I1788">
            <v>0</v>
          </cell>
          <cell r="J1788" t="str">
            <v>Termination Date</v>
          </cell>
          <cell r="K1788" t="str">
            <v>Net Change from 1 July</v>
          </cell>
        </row>
        <row r="1789">
          <cell r="A1789">
            <v>1194</v>
          </cell>
          <cell r="B1789" t="str">
            <v>Buckeye</v>
          </cell>
          <cell r="C1789" t="str">
            <v>USA &amp; Canada</v>
          </cell>
          <cell r="D1789">
            <v>0</v>
          </cell>
          <cell r="E1789">
            <v>17</v>
          </cell>
          <cell r="F1789">
            <v>17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A1790">
            <v>1195</v>
          </cell>
          <cell r="B1790" t="str">
            <v>Bullhead City</v>
          </cell>
          <cell r="C1790" t="str">
            <v>USA &amp; Canada</v>
          </cell>
          <cell r="D1790">
            <v>0</v>
          </cell>
          <cell r="E1790">
            <v>33</v>
          </cell>
          <cell r="F1790">
            <v>34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1</v>
          </cell>
        </row>
        <row r="1791">
          <cell r="A1791">
            <v>1196</v>
          </cell>
          <cell r="B1791" t="str">
            <v>Estrella (Goodyear)</v>
          </cell>
          <cell r="C1791" t="str">
            <v>USA &amp; Canada</v>
          </cell>
          <cell r="D1791">
            <v>0</v>
          </cell>
          <cell r="E1791">
            <v>34</v>
          </cell>
          <cell r="F1791">
            <v>35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1</v>
          </cell>
        </row>
        <row r="1792">
          <cell r="A1792">
            <v>1197</v>
          </cell>
          <cell r="B1792" t="str">
            <v>Flagstaff</v>
          </cell>
          <cell r="C1792" t="str">
            <v>USA &amp; Canada</v>
          </cell>
          <cell r="D1792">
            <v>0</v>
          </cell>
          <cell r="E1792">
            <v>29</v>
          </cell>
          <cell r="F1792">
            <v>32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3</v>
          </cell>
        </row>
        <row r="1793">
          <cell r="A1793">
            <v>1199</v>
          </cell>
          <cell r="B1793" t="str">
            <v>Fountain Hills</v>
          </cell>
          <cell r="C1793" t="str">
            <v>USA &amp; Canada</v>
          </cell>
          <cell r="D1793">
            <v>0</v>
          </cell>
          <cell r="E1793">
            <v>34</v>
          </cell>
          <cell r="F1793">
            <v>34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>
            <v>1200</v>
          </cell>
          <cell r="B1794" t="str">
            <v>Glendale</v>
          </cell>
          <cell r="C1794" t="str">
            <v>USA &amp; Canada</v>
          </cell>
          <cell r="D1794">
            <v>0</v>
          </cell>
          <cell r="E1794">
            <v>35</v>
          </cell>
          <cell r="F1794">
            <v>33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-2</v>
          </cell>
        </row>
        <row r="1795">
          <cell r="A1795">
            <v>1202</v>
          </cell>
          <cell r="B1795" t="str">
            <v>Grand Canyon</v>
          </cell>
          <cell r="C1795" t="str">
            <v>USA &amp; Canada</v>
          </cell>
          <cell r="D1795">
            <v>0</v>
          </cell>
          <cell r="E1795">
            <v>12</v>
          </cell>
          <cell r="F1795">
            <v>15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3</v>
          </cell>
        </row>
        <row r="1796">
          <cell r="A1796">
            <v>1204</v>
          </cell>
          <cell r="B1796" t="str">
            <v>Kingman</v>
          </cell>
          <cell r="C1796" t="str">
            <v>USA &amp; Canada</v>
          </cell>
          <cell r="D1796">
            <v>0</v>
          </cell>
          <cell r="E1796">
            <v>24</v>
          </cell>
          <cell r="F1796">
            <v>27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3</v>
          </cell>
        </row>
        <row r="1797">
          <cell r="A1797">
            <v>1205</v>
          </cell>
          <cell r="B1797" t="str">
            <v>London Bridge (Lake Havasu City)</v>
          </cell>
          <cell r="C1797" t="str">
            <v>USA &amp; Canada</v>
          </cell>
          <cell r="D1797">
            <v>0</v>
          </cell>
          <cell r="E1797">
            <v>55</v>
          </cell>
          <cell r="F1797">
            <v>62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7</v>
          </cell>
        </row>
        <row r="1798">
          <cell r="A1798">
            <v>1206</v>
          </cell>
          <cell r="B1798" t="str">
            <v>Prescott Valley</v>
          </cell>
          <cell r="C1798" t="str">
            <v>USA &amp; Canada</v>
          </cell>
          <cell r="D1798">
            <v>0</v>
          </cell>
          <cell r="E1798">
            <v>6</v>
          </cell>
          <cell r="F1798">
            <v>0</v>
          </cell>
          <cell r="G1798">
            <v>0</v>
          </cell>
          <cell r="H1798" t="str">
            <v xml:space="preserve"> Disbanded Voluntarily</v>
          </cell>
          <cell r="I1798">
            <v>0</v>
          </cell>
          <cell r="J1798" t="str">
            <v>08-Oct-2019</v>
          </cell>
          <cell r="K1798">
            <v>-6</v>
          </cell>
        </row>
        <row r="1799">
          <cell r="A1799">
            <v>1210</v>
          </cell>
          <cell r="B1799" t="str">
            <v>Paradise Valley</v>
          </cell>
          <cell r="C1799" t="str">
            <v>USA &amp; Canada</v>
          </cell>
          <cell r="D1799">
            <v>0</v>
          </cell>
          <cell r="E1799">
            <v>23</v>
          </cell>
          <cell r="F1799">
            <v>26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3</v>
          </cell>
        </row>
        <row r="1800">
          <cell r="A1800">
            <v>1211</v>
          </cell>
          <cell r="B1800" t="str">
            <v>Parker</v>
          </cell>
          <cell r="C1800" t="str">
            <v>USA &amp; Canada</v>
          </cell>
          <cell r="D1800">
            <v>0</v>
          </cell>
          <cell r="E1800">
            <v>22</v>
          </cell>
          <cell r="F1800">
            <v>24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2</v>
          </cell>
        </row>
        <row r="1801">
          <cell r="A1801">
            <v>1213</v>
          </cell>
          <cell r="B1801" t="str">
            <v>Phoenix</v>
          </cell>
          <cell r="C1801" t="str">
            <v>USA &amp; Canada</v>
          </cell>
          <cell r="D1801">
            <v>0</v>
          </cell>
          <cell r="E1801">
            <v>172</v>
          </cell>
          <cell r="F1801">
            <v>165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-7</v>
          </cell>
        </row>
        <row r="1802">
          <cell r="A1802">
            <v>1214</v>
          </cell>
          <cell r="B1802" t="str">
            <v>Phoenix-Camelback</v>
          </cell>
          <cell r="C1802" t="str">
            <v>USA &amp; Canada</v>
          </cell>
          <cell r="D1802">
            <v>0</v>
          </cell>
          <cell r="E1802">
            <v>15</v>
          </cell>
          <cell r="F1802">
            <v>12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-3</v>
          </cell>
        </row>
        <row r="1803">
          <cell r="A1803">
            <v>1215</v>
          </cell>
          <cell r="B1803" t="str">
            <v>Phoenix East</v>
          </cell>
          <cell r="C1803" t="str">
            <v>USA &amp; Canada</v>
          </cell>
          <cell r="D1803">
            <v>0</v>
          </cell>
          <cell r="E1803">
            <v>21</v>
          </cell>
          <cell r="F1803">
            <v>22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1</v>
          </cell>
        </row>
        <row r="1804">
          <cell r="A1804">
            <v>1221</v>
          </cell>
          <cell r="B1804" t="str">
            <v>Phoenix-West</v>
          </cell>
          <cell r="C1804" t="str">
            <v>USA &amp; Canada</v>
          </cell>
          <cell r="D1804">
            <v>0</v>
          </cell>
          <cell r="E1804">
            <v>26</v>
          </cell>
          <cell r="F1804">
            <v>23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-3</v>
          </cell>
        </row>
        <row r="1805">
          <cell r="A1805">
            <v>1222</v>
          </cell>
          <cell r="B1805" t="str">
            <v>Poston</v>
          </cell>
          <cell r="C1805" t="str">
            <v>USA &amp; Canada</v>
          </cell>
          <cell r="D1805">
            <v>0</v>
          </cell>
          <cell r="E1805">
            <v>11</v>
          </cell>
          <cell r="F1805">
            <v>11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>
            <v>1223</v>
          </cell>
          <cell r="B1806" t="str">
            <v>Prescott</v>
          </cell>
          <cell r="C1806" t="str">
            <v>USA &amp; Canada</v>
          </cell>
          <cell r="D1806">
            <v>0</v>
          </cell>
          <cell r="E1806">
            <v>13</v>
          </cell>
          <cell r="F1806">
            <v>12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-1</v>
          </cell>
        </row>
        <row r="1807">
          <cell r="A1807">
            <v>1224</v>
          </cell>
          <cell r="B1807" t="str">
            <v>Prescott-Frontier</v>
          </cell>
          <cell r="C1807" t="str">
            <v>USA &amp; Canada</v>
          </cell>
          <cell r="D1807">
            <v>0</v>
          </cell>
          <cell r="E1807">
            <v>39</v>
          </cell>
          <cell r="F1807">
            <v>55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16</v>
          </cell>
        </row>
        <row r="1808">
          <cell r="A1808">
            <v>1225</v>
          </cell>
          <cell r="B1808" t="str">
            <v>Prescott-Sunup</v>
          </cell>
          <cell r="C1808" t="str">
            <v>USA &amp; Canada</v>
          </cell>
          <cell r="D1808">
            <v>0</v>
          </cell>
          <cell r="E1808">
            <v>52</v>
          </cell>
          <cell r="F1808">
            <v>51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-1</v>
          </cell>
        </row>
        <row r="1809">
          <cell r="A1809">
            <v>1227</v>
          </cell>
          <cell r="B1809" t="str">
            <v>Scottsdale</v>
          </cell>
          <cell r="C1809" t="str">
            <v>USA &amp; Canada</v>
          </cell>
          <cell r="D1809">
            <v>0</v>
          </cell>
          <cell r="E1809">
            <v>107</v>
          </cell>
          <cell r="F1809">
            <v>106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-1</v>
          </cell>
        </row>
        <row r="1810">
          <cell r="A1810">
            <v>1229</v>
          </cell>
          <cell r="B1810" t="str">
            <v>Scottsdale-Sunrise</v>
          </cell>
          <cell r="C1810" t="str">
            <v>USA &amp; Canada</v>
          </cell>
          <cell r="D1810">
            <v>0</v>
          </cell>
          <cell r="E1810">
            <v>32</v>
          </cell>
          <cell r="F1810">
            <v>34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2</v>
          </cell>
        </row>
        <row r="1811">
          <cell r="A1811">
            <v>1230</v>
          </cell>
          <cell r="B1811" t="str">
            <v>Sedona</v>
          </cell>
          <cell r="C1811" t="str">
            <v>USA &amp; Canada</v>
          </cell>
          <cell r="D1811">
            <v>0</v>
          </cell>
          <cell r="E1811">
            <v>32</v>
          </cell>
          <cell r="F1811">
            <v>27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-5</v>
          </cell>
        </row>
        <row r="1812">
          <cell r="A1812">
            <v>1234</v>
          </cell>
          <cell r="B1812" t="str">
            <v>Sun City</v>
          </cell>
          <cell r="C1812" t="str">
            <v>USA &amp; Canada</v>
          </cell>
          <cell r="D1812">
            <v>0</v>
          </cell>
          <cell r="E1812">
            <v>30</v>
          </cell>
          <cell r="F1812">
            <v>34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4</v>
          </cell>
        </row>
        <row r="1813">
          <cell r="A1813">
            <v>1235</v>
          </cell>
          <cell r="B1813" t="str">
            <v>Sun City (Del Sol)</v>
          </cell>
          <cell r="C1813" t="str">
            <v>USA &amp; Canada</v>
          </cell>
          <cell r="D1813">
            <v>0</v>
          </cell>
          <cell r="E1813">
            <v>13</v>
          </cell>
          <cell r="F1813">
            <v>7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-6</v>
          </cell>
        </row>
        <row r="1814">
          <cell r="A1814">
            <v>1237</v>
          </cell>
          <cell r="B1814" t="str">
            <v>Sun City West</v>
          </cell>
          <cell r="C1814" t="str">
            <v>USA &amp; Canada</v>
          </cell>
          <cell r="D1814">
            <v>0</v>
          </cell>
          <cell r="E1814">
            <v>54</v>
          </cell>
          <cell r="F1814">
            <v>43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-11</v>
          </cell>
        </row>
        <row r="1815">
          <cell r="A1815">
            <v>1238</v>
          </cell>
          <cell r="B1815" t="str">
            <v>Verde Valley (Cottonwood)</v>
          </cell>
          <cell r="C1815" t="str">
            <v>USA &amp; Canada</v>
          </cell>
          <cell r="D1815">
            <v>0</v>
          </cell>
          <cell r="E1815">
            <v>19</v>
          </cell>
          <cell r="F1815">
            <v>19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>
            <v>1239</v>
          </cell>
          <cell r="B1816" t="str">
            <v>White Mountain</v>
          </cell>
          <cell r="C1816" t="str">
            <v>USA &amp; Canada</v>
          </cell>
          <cell r="D1816">
            <v>0</v>
          </cell>
          <cell r="E1816">
            <v>4</v>
          </cell>
          <cell r="F1816">
            <v>4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A1817">
            <v>1240</v>
          </cell>
          <cell r="B1817" t="str">
            <v>Wickenburg</v>
          </cell>
          <cell r="C1817" t="str">
            <v>USA &amp; Canada</v>
          </cell>
          <cell r="D1817">
            <v>0</v>
          </cell>
          <cell r="E1817">
            <v>27</v>
          </cell>
          <cell r="F1817">
            <v>29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2</v>
          </cell>
        </row>
        <row r="1818">
          <cell r="A1818">
            <v>1241</v>
          </cell>
          <cell r="B1818" t="str">
            <v>Williams</v>
          </cell>
          <cell r="C1818" t="str">
            <v>USA &amp; Canada</v>
          </cell>
          <cell r="D1818">
            <v>0</v>
          </cell>
          <cell r="E1818">
            <v>8</v>
          </cell>
          <cell r="F1818">
            <v>4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-4</v>
          </cell>
        </row>
        <row r="1819">
          <cell r="A1819">
            <v>1242</v>
          </cell>
          <cell r="B1819" t="str">
            <v>Winslow</v>
          </cell>
          <cell r="C1819" t="str">
            <v>USA &amp; Canada</v>
          </cell>
          <cell r="D1819">
            <v>0</v>
          </cell>
          <cell r="E1819">
            <v>21</v>
          </cell>
          <cell r="F1819">
            <v>19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-2</v>
          </cell>
        </row>
        <row r="1820">
          <cell r="A1820">
            <v>1246</v>
          </cell>
          <cell r="B1820" t="str">
            <v>Superstition Mountain-Apache Junction/Gold Canyon</v>
          </cell>
          <cell r="C1820" t="str">
            <v>USA &amp; Canada</v>
          </cell>
          <cell r="D1820">
            <v>0</v>
          </cell>
          <cell r="E1820">
            <v>38</v>
          </cell>
          <cell r="F1820">
            <v>39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1</v>
          </cell>
        </row>
        <row r="1821">
          <cell r="A1821">
            <v>1251</v>
          </cell>
          <cell r="B1821" t="str">
            <v>Chandler</v>
          </cell>
          <cell r="C1821" t="str">
            <v>USA &amp; Canada</v>
          </cell>
          <cell r="D1821">
            <v>0</v>
          </cell>
          <cell r="E1821">
            <v>34</v>
          </cell>
          <cell r="F1821">
            <v>32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-2</v>
          </cell>
        </row>
        <row r="1822">
          <cell r="A1822">
            <v>1264</v>
          </cell>
          <cell r="B1822" t="str">
            <v>Mesa</v>
          </cell>
          <cell r="C1822" t="str">
            <v>USA &amp; Canada</v>
          </cell>
          <cell r="D1822">
            <v>0</v>
          </cell>
          <cell r="E1822">
            <v>65</v>
          </cell>
          <cell r="F1822">
            <v>62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-3</v>
          </cell>
        </row>
        <row r="1823">
          <cell r="A1823">
            <v>1267</v>
          </cell>
          <cell r="B1823" t="str">
            <v>Mesa West</v>
          </cell>
          <cell r="C1823" t="str">
            <v>USA &amp; Canada</v>
          </cell>
          <cell r="D1823">
            <v>0</v>
          </cell>
          <cell r="E1823">
            <v>62</v>
          </cell>
          <cell r="F1823">
            <v>63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1</v>
          </cell>
        </row>
        <row r="1824">
          <cell r="A1824">
            <v>1280</v>
          </cell>
          <cell r="B1824" t="str">
            <v>Tempe Downtown</v>
          </cell>
          <cell r="C1824" t="str">
            <v>USA &amp; Canada</v>
          </cell>
          <cell r="D1824">
            <v>0</v>
          </cell>
          <cell r="E1824">
            <v>15</v>
          </cell>
          <cell r="F1824">
            <v>14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-1</v>
          </cell>
        </row>
        <row r="1825">
          <cell r="A1825">
            <v>1282</v>
          </cell>
          <cell r="B1825" t="str">
            <v>Tempe South</v>
          </cell>
          <cell r="C1825" t="str">
            <v>USA &amp; Canada</v>
          </cell>
          <cell r="D1825">
            <v>0</v>
          </cell>
          <cell r="E1825">
            <v>46</v>
          </cell>
          <cell r="F1825">
            <v>47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1</v>
          </cell>
        </row>
        <row r="1826">
          <cell r="A1826">
            <v>21525</v>
          </cell>
          <cell r="B1826" t="str">
            <v>Lake Havasu City</v>
          </cell>
          <cell r="C1826" t="str">
            <v>USA &amp; Canada</v>
          </cell>
          <cell r="D1826">
            <v>0</v>
          </cell>
          <cell r="E1826">
            <v>56</v>
          </cell>
          <cell r="F1826">
            <v>58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2</v>
          </cell>
        </row>
        <row r="1827">
          <cell r="A1827">
            <v>21555</v>
          </cell>
          <cell r="B1827" t="str">
            <v>Gilbert</v>
          </cell>
          <cell r="C1827" t="str">
            <v>USA &amp; Canada</v>
          </cell>
          <cell r="D1827">
            <v>0</v>
          </cell>
          <cell r="E1827">
            <v>23</v>
          </cell>
          <cell r="F1827">
            <v>21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-2</v>
          </cell>
        </row>
        <row r="1828">
          <cell r="A1828">
            <v>22710</v>
          </cell>
          <cell r="B1828" t="str">
            <v>Peoria</v>
          </cell>
          <cell r="C1828" t="str">
            <v>USA &amp; Canada</v>
          </cell>
          <cell r="D1828">
            <v>0</v>
          </cell>
          <cell r="E1828">
            <v>17</v>
          </cell>
          <cell r="F1828">
            <v>18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1</v>
          </cell>
        </row>
        <row r="1829">
          <cell r="A1829">
            <v>23631</v>
          </cell>
          <cell r="B1829" t="str">
            <v>Sun Lakes</v>
          </cell>
          <cell r="C1829" t="str">
            <v>USA &amp; Canada</v>
          </cell>
          <cell r="D1829">
            <v>0</v>
          </cell>
          <cell r="E1829">
            <v>82</v>
          </cell>
          <cell r="F1829">
            <v>87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5</v>
          </cell>
        </row>
        <row r="1830">
          <cell r="A1830">
            <v>23681</v>
          </cell>
          <cell r="B1830" t="str">
            <v>Mesa Sunrise</v>
          </cell>
          <cell r="C1830" t="str">
            <v>USA &amp; Canada</v>
          </cell>
          <cell r="D1830">
            <v>0</v>
          </cell>
          <cell r="E1830">
            <v>13</v>
          </cell>
          <cell r="F1830">
            <v>15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2</v>
          </cell>
        </row>
        <row r="1831">
          <cell r="A1831">
            <v>24207</v>
          </cell>
          <cell r="B1831" t="str">
            <v>Phoenix Squaw Peak</v>
          </cell>
          <cell r="C1831" t="str">
            <v>USA &amp; Canada</v>
          </cell>
          <cell r="D1831">
            <v>0</v>
          </cell>
          <cell r="E1831">
            <v>18</v>
          </cell>
          <cell r="F1831">
            <v>17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-1</v>
          </cell>
        </row>
        <row r="1832">
          <cell r="A1832">
            <v>24619</v>
          </cell>
          <cell r="B1832" t="str">
            <v>Chandler-Horizon</v>
          </cell>
          <cell r="C1832" t="str">
            <v>USA &amp; Canada</v>
          </cell>
          <cell r="D1832">
            <v>0</v>
          </cell>
          <cell r="E1832">
            <v>27</v>
          </cell>
          <cell r="F1832">
            <v>27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A1833">
            <v>24694</v>
          </cell>
          <cell r="B1833" t="str">
            <v>Kingman Route 66</v>
          </cell>
          <cell r="C1833" t="str">
            <v>USA &amp; Canada</v>
          </cell>
          <cell r="D1833">
            <v>0</v>
          </cell>
          <cell r="E1833">
            <v>58</v>
          </cell>
          <cell r="F1833">
            <v>60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2</v>
          </cell>
        </row>
        <row r="1834">
          <cell r="A1834">
            <v>24695</v>
          </cell>
          <cell r="B1834" t="str">
            <v>White Tanks in Verrado</v>
          </cell>
          <cell r="C1834" t="str">
            <v>USA &amp; Canada</v>
          </cell>
          <cell r="D1834">
            <v>0</v>
          </cell>
          <cell r="E1834">
            <v>22</v>
          </cell>
          <cell r="F1834">
            <v>23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1</v>
          </cell>
        </row>
        <row r="1835">
          <cell r="A1835">
            <v>25523</v>
          </cell>
          <cell r="B1835" t="str">
            <v>Phoenix Arcadia</v>
          </cell>
          <cell r="C1835" t="str">
            <v>USA &amp; Canada</v>
          </cell>
          <cell r="D1835">
            <v>0</v>
          </cell>
          <cell r="E1835">
            <v>14</v>
          </cell>
          <cell r="F1835">
            <v>12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-2</v>
          </cell>
        </row>
        <row r="1836">
          <cell r="A1836">
            <v>27081</v>
          </cell>
          <cell r="B1836" t="str">
            <v>Laughlin</v>
          </cell>
          <cell r="C1836" t="str">
            <v>USA &amp; Canada</v>
          </cell>
          <cell r="D1836">
            <v>0</v>
          </cell>
          <cell r="E1836">
            <v>6</v>
          </cell>
          <cell r="F1836">
            <v>8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2</v>
          </cell>
        </row>
        <row r="1837">
          <cell r="A1837">
            <v>27286</v>
          </cell>
          <cell r="B1837" t="str">
            <v>Tempe Rio Salado</v>
          </cell>
          <cell r="C1837" t="str">
            <v>USA &amp; Canada</v>
          </cell>
          <cell r="D1837">
            <v>0</v>
          </cell>
          <cell r="E1837">
            <v>18</v>
          </cell>
          <cell r="F1837">
            <v>22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4</v>
          </cell>
        </row>
        <row r="1838">
          <cell r="A1838">
            <v>27595</v>
          </cell>
          <cell r="B1838" t="str">
            <v>Lake Havasu Sunrise</v>
          </cell>
          <cell r="C1838" t="str">
            <v>USA &amp; Canada</v>
          </cell>
          <cell r="D1838">
            <v>0</v>
          </cell>
          <cell r="E1838">
            <v>26</v>
          </cell>
          <cell r="F1838">
            <v>22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-4</v>
          </cell>
        </row>
        <row r="1839">
          <cell r="A1839">
            <v>27841</v>
          </cell>
          <cell r="B1839" t="str">
            <v>Surprise</v>
          </cell>
          <cell r="C1839" t="str">
            <v>USA &amp; Canada</v>
          </cell>
          <cell r="D1839">
            <v>0</v>
          </cell>
          <cell r="E1839">
            <v>49</v>
          </cell>
          <cell r="F1839">
            <v>31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-18</v>
          </cell>
        </row>
        <row r="1840">
          <cell r="A1840">
            <v>50606</v>
          </cell>
          <cell r="B1840" t="str">
            <v>Four Peaks (Fountain Hills)</v>
          </cell>
          <cell r="C1840" t="str">
            <v>USA &amp; Canada</v>
          </cell>
          <cell r="D1840">
            <v>0</v>
          </cell>
          <cell r="E1840">
            <v>46</v>
          </cell>
          <cell r="F1840">
            <v>47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1</v>
          </cell>
        </row>
        <row r="1841">
          <cell r="A1841">
            <v>50807</v>
          </cell>
          <cell r="B1841" t="str">
            <v>Rim Country-Payson</v>
          </cell>
          <cell r="C1841" t="str">
            <v>USA &amp; Canada</v>
          </cell>
          <cell r="D1841">
            <v>0</v>
          </cell>
          <cell r="E1841">
            <v>27</v>
          </cell>
          <cell r="F1841">
            <v>24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-3</v>
          </cell>
        </row>
        <row r="1842">
          <cell r="A1842">
            <v>57646</v>
          </cell>
          <cell r="B1842" t="str">
            <v>Sedona Red Rocks</v>
          </cell>
          <cell r="C1842" t="str">
            <v>USA &amp; Canada</v>
          </cell>
          <cell r="D1842">
            <v>0</v>
          </cell>
          <cell r="E1842">
            <v>31</v>
          </cell>
          <cell r="F1842">
            <v>34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3</v>
          </cell>
        </row>
        <row r="1843">
          <cell r="A1843">
            <v>61672</v>
          </cell>
          <cell r="B1843" t="str">
            <v>Anthem</v>
          </cell>
          <cell r="C1843" t="str">
            <v>USA &amp; Canada</v>
          </cell>
          <cell r="D1843">
            <v>0</v>
          </cell>
          <cell r="E1843">
            <v>44</v>
          </cell>
          <cell r="F1843">
            <v>37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-7</v>
          </cell>
        </row>
        <row r="1844">
          <cell r="A1844">
            <v>65535</v>
          </cell>
          <cell r="B1844" t="str">
            <v>E-Club of the Southwest</v>
          </cell>
          <cell r="C1844" t="str">
            <v>USA &amp; Canada</v>
          </cell>
          <cell r="D1844">
            <v>0</v>
          </cell>
          <cell r="E1844">
            <v>59</v>
          </cell>
          <cell r="F1844">
            <v>60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1</v>
          </cell>
        </row>
        <row r="1845">
          <cell r="A1845">
            <v>66454</v>
          </cell>
          <cell r="B1845" t="str">
            <v>Kyrene</v>
          </cell>
          <cell r="C1845" t="str">
            <v>USA &amp; Canada</v>
          </cell>
          <cell r="D1845">
            <v>0</v>
          </cell>
          <cell r="E1845">
            <v>18</v>
          </cell>
          <cell r="F1845">
            <v>21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3</v>
          </cell>
        </row>
        <row r="1846">
          <cell r="A1846">
            <v>71414</v>
          </cell>
          <cell r="B1846" t="str">
            <v>Peoria North</v>
          </cell>
          <cell r="C1846" t="str">
            <v>USA &amp; Canada</v>
          </cell>
          <cell r="D1846">
            <v>0</v>
          </cell>
          <cell r="E1846">
            <v>18</v>
          </cell>
          <cell r="F1846">
            <v>18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>
            <v>71974</v>
          </cell>
          <cell r="B1847" t="str">
            <v>Silver Creek (Snowflake, Taylor)</v>
          </cell>
          <cell r="C1847" t="str">
            <v>USA &amp; Canada</v>
          </cell>
          <cell r="D1847">
            <v>0</v>
          </cell>
          <cell r="E1847">
            <v>5</v>
          </cell>
          <cell r="F1847">
            <v>5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>
            <v>74302</v>
          </cell>
          <cell r="B1848" t="str">
            <v>Chino Valley</v>
          </cell>
          <cell r="C1848" t="str">
            <v>USA &amp; Canada</v>
          </cell>
          <cell r="D1848">
            <v>0</v>
          </cell>
          <cell r="E1848">
            <v>9</v>
          </cell>
          <cell r="F1848">
            <v>8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-1</v>
          </cell>
        </row>
        <row r="1849">
          <cell r="A1849">
            <v>74562</v>
          </cell>
          <cell r="B1849" t="str">
            <v>Litchfield Park</v>
          </cell>
          <cell r="C1849" t="str">
            <v>USA &amp; Canada</v>
          </cell>
          <cell r="D1849">
            <v>0</v>
          </cell>
          <cell r="E1849">
            <v>23</v>
          </cell>
          <cell r="F1849">
            <v>20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-3</v>
          </cell>
        </row>
        <row r="1850">
          <cell r="A1850">
            <v>80131</v>
          </cell>
          <cell r="B1850" t="str">
            <v>Glendale West</v>
          </cell>
          <cell r="C1850" t="str">
            <v>USA &amp; Canada</v>
          </cell>
          <cell r="D1850">
            <v>0</v>
          </cell>
          <cell r="E1850">
            <v>15</v>
          </cell>
          <cell r="F1850">
            <v>16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1</v>
          </cell>
        </row>
        <row r="1851">
          <cell r="A1851">
            <v>82695</v>
          </cell>
          <cell r="B1851" t="str">
            <v>Scottsdale North</v>
          </cell>
          <cell r="C1851" t="str">
            <v>USA &amp; Canada</v>
          </cell>
          <cell r="D1851">
            <v>0</v>
          </cell>
          <cell r="E1851">
            <v>27</v>
          </cell>
          <cell r="F1851">
            <v>30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3</v>
          </cell>
        </row>
        <row r="1852">
          <cell r="A1852">
            <v>84946</v>
          </cell>
          <cell r="B1852" t="str">
            <v>E-Club of Arizona</v>
          </cell>
          <cell r="C1852" t="str">
            <v>USA &amp; Canada</v>
          </cell>
          <cell r="D1852">
            <v>0</v>
          </cell>
          <cell r="E1852">
            <v>12</v>
          </cell>
          <cell r="F1852">
            <v>11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-1</v>
          </cell>
        </row>
        <row r="1853">
          <cell r="A1853">
            <v>88137</v>
          </cell>
          <cell r="B1853" t="str">
            <v>Downtown Phoenix Thunderbird</v>
          </cell>
          <cell r="C1853" t="str">
            <v>USA &amp; Canada</v>
          </cell>
          <cell r="D1853">
            <v>0</v>
          </cell>
          <cell r="E1853">
            <v>16</v>
          </cell>
          <cell r="F1853">
            <v>17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1</v>
          </cell>
        </row>
        <row r="1854">
          <cell r="A1854">
            <v>88857</v>
          </cell>
          <cell r="B1854" t="str">
            <v>Goodyear PebbleCreek</v>
          </cell>
          <cell r="C1854" t="str">
            <v>USA &amp; Canada</v>
          </cell>
          <cell r="D1854">
            <v>0</v>
          </cell>
          <cell r="E1854">
            <v>29</v>
          </cell>
          <cell r="F1854">
            <v>37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8</v>
          </cell>
        </row>
        <row r="1855">
          <cell r="A1855">
            <v>89294</v>
          </cell>
          <cell r="B1855" t="str">
            <v>Sedona Village</v>
          </cell>
          <cell r="C1855" t="str">
            <v>USA &amp; Canada</v>
          </cell>
          <cell r="D1855">
            <v>0</v>
          </cell>
          <cell r="E1855">
            <v>30</v>
          </cell>
          <cell r="F1855">
            <v>28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-2</v>
          </cell>
        </row>
        <row r="1856">
          <cell r="A1856">
            <v>89383</v>
          </cell>
          <cell r="B1856" t="str">
            <v>Mohave Sunrise</v>
          </cell>
          <cell r="C1856" t="str">
            <v>USA &amp; Canada</v>
          </cell>
          <cell r="D1856">
            <v>0</v>
          </cell>
          <cell r="E1856">
            <v>44</v>
          </cell>
          <cell r="F1856">
            <v>55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11</v>
          </cell>
        </row>
        <row r="1857">
          <cell r="A1857">
            <v>89628</v>
          </cell>
          <cell r="B1857" t="str">
            <v>Verrado (Buckeye)</v>
          </cell>
          <cell r="C1857" t="str">
            <v>USA &amp; Canada</v>
          </cell>
          <cell r="D1857">
            <v>0</v>
          </cell>
          <cell r="E1857">
            <v>30</v>
          </cell>
          <cell r="F1857">
            <v>31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1</v>
          </cell>
        </row>
        <row r="1858">
          <cell r="A1858">
            <v>89842</v>
          </cell>
          <cell r="B1858" t="str">
            <v>Surprise Sunset</v>
          </cell>
          <cell r="C1858" t="str">
            <v>USA &amp; Canada</v>
          </cell>
          <cell r="D1858">
            <v>0</v>
          </cell>
          <cell r="E1858">
            <v>28</v>
          </cell>
          <cell r="F1858">
            <v>30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2</v>
          </cell>
        </row>
        <row r="1859">
          <cell r="A1859" t="str">
            <v>Existing Club Totals</v>
          </cell>
          <cell r="B1859">
            <v>0</v>
          </cell>
          <cell r="C1859">
            <v>0</v>
          </cell>
          <cell r="D1859">
            <v>0</v>
          </cell>
          <cell r="E1859">
            <v>2220</v>
          </cell>
          <cell r="F1859">
            <v>2223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3</v>
          </cell>
        </row>
        <row r="1861">
          <cell r="A1861" t="str">
            <v>No New Clubs Chartered Since 1 July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A1862" t="str">
            <v>Club ID</v>
          </cell>
          <cell r="B1862" t="str">
            <v>Club Name</v>
          </cell>
          <cell r="C1862" t="str">
            <v>Region 14 Name</v>
          </cell>
          <cell r="D1862">
            <v>0</v>
          </cell>
          <cell r="E1862" t="str">
            <v>Member Count @ 1 July</v>
          </cell>
          <cell r="F1862" t="str">
            <v>Member Count @ Current</v>
          </cell>
          <cell r="G1862">
            <v>0</v>
          </cell>
          <cell r="H1862" t="str">
            <v>Termination Reason</v>
          </cell>
          <cell r="I1862">
            <v>0</v>
          </cell>
          <cell r="J1862" t="str">
            <v>Termination Date</v>
          </cell>
          <cell r="K1862" t="str">
            <v>Net Change from 1 July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 t="str">
            <v>New Club Totals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 t="str">
            <v>Member at 1 July</v>
          </cell>
          <cell r="E1866">
            <v>0</v>
          </cell>
          <cell r="F1866">
            <v>0</v>
          </cell>
          <cell r="G1866" t="str">
            <v>Member @ Current</v>
          </cell>
          <cell r="H1866">
            <v>0</v>
          </cell>
          <cell r="I1866" t="str">
            <v>Net Change from 1 July</v>
          </cell>
          <cell r="J1866">
            <v>0</v>
          </cell>
          <cell r="K1866">
            <v>0</v>
          </cell>
        </row>
        <row r="1867">
          <cell r="A1867" t="str">
            <v>Total Performance For District # 5495</v>
          </cell>
          <cell r="B1867">
            <v>0</v>
          </cell>
          <cell r="C1867">
            <v>0</v>
          </cell>
          <cell r="D1867">
            <v>2220</v>
          </cell>
          <cell r="E1867">
            <v>0</v>
          </cell>
          <cell r="F1867">
            <v>0</v>
          </cell>
          <cell r="G1867">
            <v>2223</v>
          </cell>
          <cell r="H1867">
            <v>0</v>
          </cell>
          <cell r="I1867">
            <v>3</v>
          </cell>
          <cell r="J1867">
            <v>0</v>
          </cell>
          <cell r="K1867">
            <v>0</v>
          </cell>
        </row>
        <row r="1869">
          <cell r="A1869" t="str">
            <v>District ID 5500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A1870" t="str">
            <v>Club ID</v>
          </cell>
          <cell r="B1870" t="str">
            <v>Club Name</v>
          </cell>
          <cell r="C1870" t="str">
            <v>Region 14 Name</v>
          </cell>
          <cell r="D1870">
            <v>0</v>
          </cell>
          <cell r="E1870" t="str">
            <v>Member Count @ 1 July</v>
          </cell>
          <cell r="F1870" t="str">
            <v>Member Count @ Current</v>
          </cell>
          <cell r="G1870">
            <v>0</v>
          </cell>
          <cell r="H1870" t="str">
            <v>Termination Reason</v>
          </cell>
          <cell r="I1870">
            <v>0</v>
          </cell>
          <cell r="J1870" t="str">
            <v>Termination Date</v>
          </cell>
          <cell r="K1870" t="str">
            <v>Net Change from 1 July</v>
          </cell>
        </row>
        <row r="1871">
          <cell r="A1871">
            <v>1244</v>
          </cell>
          <cell r="B1871" t="str">
            <v>Ajo</v>
          </cell>
          <cell r="C1871" t="str">
            <v>USA &amp; Canada</v>
          </cell>
          <cell r="D1871">
            <v>0</v>
          </cell>
          <cell r="E1871">
            <v>7</v>
          </cell>
          <cell r="F1871">
            <v>7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>
            <v>1247</v>
          </cell>
          <cell r="B1872" t="str">
            <v>Benson</v>
          </cell>
          <cell r="C1872" t="str">
            <v>USA &amp; Canada</v>
          </cell>
          <cell r="D1872">
            <v>0</v>
          </cell>
          <cell r="E1872">
            <v>14</v>
          </cell>
          <cell r="F1872">
            <v>12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-2</v>
          </cell>
        </row>
        <row r="1873">
          <cell r="A1873">
            <v>1248</v>
          </cell>
          <cell r="B1873" t="str">
            <v>Bisbee</v>
          </cell>
          <cell r="C1873" t="str">
            <v>USA &amp; Canada</v>
          </cell>
          <cell r="D1873">
            <v>0</v>
          </cell>
          <cell r="E1873">
            <v>15</v>
          </cell>
          <cell r="F1873">
            <v>16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1</v>
          </cell>
        </row>
        <row r="1874">
          <cell r="A1874">
            <v>1249</v>
          </cell>
          <cell r="B1874" t="str">
            <v>Casa Grande</v>
          </cell>
          <cell r="C1874" t="str">
            <v>USA &amp; Canada</v>
          </cell>
          <cell r="D1874">
            <v>0</v>
          </cell>
          <cell r="E1874">
            <v>22</v>
          </cell>
          <cell r="F1874">
            <v>24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2</v>
          </cell>
        </row>
        <row r="1875">
          <cell r="A1875">
            <v>1250</v>
          </cell>
          <cell r="B1875" t="str">
            <v>Catalina (Tucson)</v>
          </cell>
          <cell r="C1875" t="str">
            <v>USA &amp; Canada</v>
          </cell>
          <cell r="D1875">
            <v>0</v>
          </cell>
          <cell r="E1875">
            <v>56</v>
          </cell>
          <cell r="F1875">
            <v>59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3</v>
          </cell>
        </row>
        <row r="1876">
          <cell r="A1876">
            <v>1253</v>
          </cell>
          <cell r="B1876" t="str">
            <v>Coolidge</v>
          </cell>
          <cell r="C1876" t="str">
            <v>USA &amp; Canada</v>
          </cell>
          <cell r="D1876">
            <v>0</v>
          </cell>
          <cell r="E1876">
            <v>9</v>
          </cell>
          <cell r="F1876">
            <v>10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1</v>
          </cell>
        </row>
        <row r="1877">
          <cell r="A1877">
            <v>1254</v>
          </cell>
          <cell r="B1877" t="str">
            <v>Douglas</v>
          </cell>
          <cell r="C1877" t="str">
            <v>USA &amp; Canada</v>
          </cell>
          <cell r="D1877">
            <v>0</v>
          </cell>
          <cell r="E1877">
            <v>6</v>
          </cell>
          <cell r="F1877">
            <v>5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-1</v>
          </cell>
        </row>
        <row r="1878">
          <cell r="A1878">
            <v>1256</v>
          </cell>
          <cell r="B1878" t="str">
            <v>Florence</v>
          </cell>
          <cell r="C1878" t="str">
            <v>USA &amp; Canada</v>
          </cell>
          <cell r="D1878">
            <v>0</v>
          </cell>
          <cell r="E1878">
            <v>17</v>
          </cell>
          <cell r="F1878">
            <v>19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2</v>
          </cell>
        </row>
        <row r="1879">
          <cell r="A1879">
            <v>1257</v>
          </cell>
          <cell r="B1879" t="str">
            <v>Fort Yuma</v>
          </cell>
          <cell r="C1879" t="str">
            <v>USA &amp; Canada</v>
          </cell>
          <cell r="D1879">
            <v>0</v>
          </cell>
          <cell r="E1879">
            <v>68</v>
          </cell>
          <cell r="F1879">
            <v>69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1</v>
          </cell>
        </row>
        <row r="1880">
          <cell r="A1880">
            <v>1258</v>
          </cell>
          <cell r="B1880" t="str">
            <v>Gila Bend</v>
          </cell>
          <cell r="C1880" t="str">
            <v>USA &amp; Canada</v>
          </cell>
          <cell r="D1880">
            <v>0</v>
          </cell>
          <cell r="E1880">
            <v>4</v>
          </cell>
          <cell r="F1880">
            <v>4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>
            <v>1259</v>
          </cell>
          <cell r="B1881" t="str">
            <v>Gila Valley</v>
          </cell>
          <cell r="C1881" t="str">
            <v>USA &amp; Canada</v>
          </cell>
          <cell r="D1881">
            <v>0</v>
          </cell>
          <cell r="E1881">
            <v>24</v>
          </cell>
          <cell r="F1881">
            <v>24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>
            <v>1260</v>
          </cell>
          <cell r="B1882" t="str">
            <v>Globe</v>
          </cell>
          <cell r="C1882" t="str">
            <v>USA &amp; Canada</v>
          </cell>
          <cell r="D1882">
            <v>0</v>
          </cell>
          <cell r="E1882">
            <v>13</v>
          </cell>
          <cell r="F1882">
            <v>14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1</v>
          </cell>
        </row>
        <row r="1883">
          <cell r="A1883">
            <v>1261</v>
          </cell>
          <cell r="B1883" t="str">
            <v>Green Valley</v>
          </cell>
          <cell r="C1883" t="str">
            <v>USA &amp; Canada</v>
          </cell>
          <cell r="D1883">
            <v>0</v>
          </cell>
          <cell r="E1883">
            <v>38</v>
          </cell>
          <cell r="F1883">
            <v>38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A1884">
            <v>1263</v>
          </cell>
          <cell r="B1884" t="str">
            <v>Maricopa</v>
          </cell>
          <cell r="C1884" t="str">
            <v>USA &amp; Canada</v>
          </cell>
          <cell r="D1884">
            <v>0</v>
          </cell>
          <cell r="E1884">
            <v>10</v>
          </cell>
          <cell r="F1884">
            <v>13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3</v>
          </cell>
        </row>
        <row r="1885">
          <cell r="A1885">
            <v>1268</v>
          </cell>
          <cell r="B1885" t="str">
            <v>Miami</v>
          </cell>
          <cell r="C1885" t="str">
            <v>USA &amp; Canada</v>
          </cell>
          <cell r="D1885">
            <v>0</v>
          </cell>
          <cell r="E1885">
            <v>13</v>
          </cell>
          <cell r="F1885">
            <v>13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>
            <v>1269</v>
          </cell>
          <cell r="B1886" t="str">
            <v>Nogales</v>
          </cell>
          <cell r="C1886" t="str">
            <v>USA &amp; Canada</v>
          </cell>
          <cell r="D1886">
            <v>0</v>
          </cell>
          <cell r="E1886">
            <v>27</v>
          </cell>
          <cell r="F1886">
            <v>25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-2</v>
          </cell>
        </row>
        <row r="1887">
          <cell r="A1887">
            <v>1270</v>
          </cell>
          <cell r="B1887" t="str">
            <v>Old Pueblo (Tucson)</v>
          </cell>
          <cell r="C1887" t="str">
            <v>USA &amp; Canada</v>
          </cell>
          <cell r="D1887">
            <v>0</v>
          </cell>
          <cell r="E1887">
            <v>34</v>
          </cell>
          <cell r="F1887">
            <v>33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-1</v>
          </cell>
        </row>
        <row r="1888">
          <cell r="A1888">
            <v>1271</v>
          </cell>
          <cell r="B1888" t="str">
            <v>Mountain Empire-Sonoita</v>
          </cell>
          <cell r="C1888" t="str">
            <v>USA &amp; Canada</v>
          </cell>
          <cell r="D1888">
            <v>0</v>
          </cell>
          <cell r="E1888">
            <v>16</v>
          </cell>
          <cell r="F1888">
            <v>14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-2</v>
          </cell>
        </row>
        <row r="1889">
          <cell r="A1889">
            <v>1272</v>
          </cell>
          <cell r="B1889" t="str">
            <v>Rincon (Tucson)</v>
          </cell>
          <cell r="C1889" t="str">
            <v>USA &amp; Canada</v>
          </cell>
          <cell r="D1889">
            <v>0</v>
          </cell>
          <cell r="E1889">
            <v>30</v>
          </cell>
          <cell r="F1889">
            <v>34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4</v>
          </cell>
        </row>
        <row r="1890">
          <cell r="A1890">
            <v>1273</v>
          </cell>
          <cell r="B1890" t="str">
            <v>Safford</v>
          </cell>
          <cell r="C1890" t="str">
            <v>USA &amp; Canada</v>
          </cell>
          <cell r="D1890">
            <v>0</v>
          </cell>
          <cell r="E1890">
            <v>18</v>
          </cell>
          <cell r="F1890">
            <v>20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2</v>
          </cell>
        </row>
        <row r="1891">
          <cell r="A1891">
            <v>1276</v>
          </cell>
          <cell r="B1891" t="str">
            <v>Sierra Vista</v>
          </cell>
          <cell r="C1891" t="str">
            <v>USA &amp; Canada</v>
          </cell>
          <cell r="D1891">
            <v>0</v>
          </cell>
          <cell r="E1891">
            <v>50</v>
          </cell>
          <cell r="F1891">
            <v>50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A1892">
            <v>1277</v>
          </cell>
          <cell r="B1892" t="str">
            <v>Sierra Vista South</v>
          </cell>
          <cell r="C1892" t="str">
            <v>USA &amp; Canada</v>
          </cell>
          <cell r="D1892">
            <v>0</v>
          </cell>
          <cell r="E1892">
            <v>15</v>
          </cell>
          <cell r="F1892">
            <v>16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1</v>
          </cell>
        </row>
        <row r="1893">
          <cell r="A1893">
            <v>1278</v>
          </cell>
          <cell r="B1893" t="str">
            <v>Somerton</v>
          </cell>
          <cell r="C1893" t="str">
            <v>USA &amp; Canada</v>
          </cell>
          <cell r="D1893">
            <v>0</v>
          </cell>
          <cell r="E1893">
            <v>13</v>
          </cell>
          <cell r="F1893">
            <v>16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3</v>
          </cell>
        </row>
        <row r="1894">
          <cell r="A1894">
            <v>1279</v>
          </cell>
          <cell r="B1894" t="str">
            <v>Superior</v>
          </cell>
          <cell r="C1894" t="str">
            <v>USA &amp; Canada</v>
          </cell>
          <cell r="D1894">
            <v>0</v>
          </cell>
          <cell r="E1894">
            <v>7</v>
          </cell>
          <cell r="F1894">
            <v>7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A1895">
            <v>1284</v>
          </cell>
          <cell r="B1895" t="str">
            <v>Tucson</v>
          </cell>
          <cell r="C1895" t="str">
            <v>USA &amp; Canada</v>
          </cell>
          <cell r="D1895">
            <v>0</v>
          </cell>
          <cell r="E1895">
            <v>254</v>
          </cell>
          <cell r="F1895">
            <v>248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-6</v>
          </cell>
        </row>
        <row r="1896">
          <cell r="A1896">
            <v>1285</v>
          </cell>
          <cell r="B1896" t="str">
            <v>Tucson (Casas Adobes)</v>
          </cell>
          <cell r="C1896" t="str">
            <v>USA &amp; Canada</v>
          </cell>
          <cell r="D1896">
            <v>0</v>
          </cell>
          <cell r="E1896">
            <v>29</v>
          </cell>
          <cell r="F1896">
            <v>28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-1</v>
          </cell>
        </row>
        <row r="1897">
          <cell r="A1897">
            <v>1286</v>
          </cell>
          <cell r="B1897" t="str">
            <v>Tucson Sunrise</v>
          </cell>
          <cell r="C1897" t="str">
            <v>USA &amp; Canada</v>
          </cell>
          <cell r="D1897">
            <v>0</v>
          </cell>
          <cell r="E1897">
            <v>49</v>
          </cell>
          <cell r="F1897">
            <v>44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-5</v>
          </cell>
        </row>
        <row r="1898">
          <cell r="A1898">
            <v>1287</v>
          </cell>
          <cell r="B1898" t="str">
            <v>Willcox</v>
          </cell>
          <cell r="C1898" t="str">
            <v>USA &amp; Canada</v>
          </cell>
          <cell r="D1898">
            <v>0</v>
          </cell>
          <cell r="E1898">
            <v>11</v>
          </cell>
          <cell r="F1898">
            <v>9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-2</v>
          </cell>
        </row>
        <row r="1899">
          <cell r="A1899">
            <v>1288</v>
          </cell>
          <cell r="B1899" t="str">
            <v>Yuma</v>
          </cell>
          <cell r="C1899" t="str">
            <v>USA &amp; Canada</v>
          </cell>
          <cell r="D1899">
            <v>0</v>
          </cell>
          <cell r="E1899">
            <v>98</v>
          </cell>
          <cell r="F1899">
            <v>96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-2</v>
          </cell>
        </row>
        <row r="1900">
          <cell r="A1900">
            <v>21512</v>
          </cell>
          <cell r="B1900" t="str">
            <v>Tucson Sunset</v>
          </cell>
          <cell r="C1900" t="str">
            <v>USA &amp; Canada</v>
          </cell>
          <cell r="D1900">
            <v>0</v>
          </cell>
          <cell r="E1900">
            <v>19</v>
          </cell>
          <cell r="F1900">
            <v>19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A1901">
            <v>22891</v>
          </cell>
          <cell r="B1901" t="str">
            <v>Yuma Crossing</v>
          </cell>
          <cell r="C1901" t="str">
            <v>USA &amp; Canada</v>
          </cell>
          <cell r="D1901">
            <v>0</v>
          </cell>
          <cell r="E1901">
            <v>32</v>
          </cell>
          <cell r="F1901">
            <v>37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5</v>
          </cell>
        </row>
        <row r="1902">
          <cell r="A1902">
            <v>24196</v>
          </cell>
          <cell r="B1902" t="str">
            <v>Pantano (Tucson)</v>
          </cell>
          <cell r="C1902" t="str">
            <v>USA &amp; Canada</v>
          </cell>
          <cell r="D1902">
            <v>0</v>
          </cell>
          <cell r="E1902">
            <v>16</v>
          </cell>
          <cell r="F1902">
            <v>19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3</v>
          </cell>
        </row>
        <row r="1903">
          <cell r="A1903">
            <v>24322</v>
          </cell>
          <cell r="B1903" t="str">
            <v>Rio Rico</v>
          </cell>
          <cell r="C1903" t="str">
            <v>USA &amp; Canada</v>
          </cell>
          <cell r="D1903">
            <v>0</v>
          </cell>
          <cell r="E1903">
            <v>18</v>
          </cell>
          <cell r="F1903">
            <v>16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-2</v>
          </cell>
        </row>
        <row r="1904">
          <cell r="A1904">
            <v>25016</v>
          </cell>
          <cell r="B1904" t="str">
            <v>Valle Verde-Green Valley</v>
          </cell>
          <cell r="C1904" t="str">
            <v>USA &amp; Canada</v>
          </cell>
          <cell r="D1904">
            <v>0</v>
          </cell>
          <cell r="E1904">
            <v>47</v>
          </cell>
          <cell r="F1904">
            <v>43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-4</v>
          </cell>
        </row>
        <row r="1905">
          <cell r="A1905">
            <v>25318</v>
          </cell>
          <cell r="B1905" t="str">
            <v>Marana</v>
          </cell>
          <cell r="C1905" t="str">
            <v>USA &amp; Canada</v>
          </cell>
          <cell r="D1905">
            <v>0</v>
          </cell>
          <cell r="E1905">
            <v>19</v>
          </cell>
          <cell r="F1905">
            <v>18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-1</v>
          </cell>
        </row>
        <row r="1906">
          <cell r="A1906">
            <v>27579</v>
          </cell>
          <cell r="B1906" t="str">
            <v>Yuma Sunrise</v>
          </cell>
          <cell r="C1906" t="str">
            <v>USA &amp; Canada</v>
          </cell>
          <cell r="D1906">
            <v>0</v>
          </cell>
          <cell r="E1906">
            <v>18</v>
          </cell>
          <cell r="F1906">
            <v>13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-5</v>
          </cell>
        </row>
        <row r="1907">
          <cell r="A1907">
            <v>28188</v>
          </cell>
          <cell r="B1907" t="str">
            <v>Sierra Vista Sunrise</v>
          </cell>
          <cell r="C1907" t="str">
            <v>USA &amp; Canada</v>
          </cell>
          <cell r="D1907">
            <v>0</v>
          </cell>
          <cell r="E1907">
            <v>32</v>
          </cell>
          <cell r="F1907">
            <v>36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4</v>
          </cell>
        </row>
        <row r="1908">
          <cell r="A1908">
            <v>28926</v>
          </cell>
          <cell r="B1908" t="str">
            <v>Oro Valley</v>
          </cell>
          <cell r="C1908" t="str">
            <v>USA &amp; Canada</v>
          </cell>
          <cell r="D1908">
            <v>0</v>
          </cell>
          <cell r="E1908">
            <v>37</v>
          </cell>
          <cell r="F1908">
            <v>42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5</v>
          </cell>
        </row>
        <row r="1909">
          <cell r="A1909">
            <v>29181</v>
          </cell>
          <cell r="B1909" t="str">
            <v>San Luis Frontera</v>
          </cell>
          <cell r="C1909" t="str">
            <v>USA &amp; Canada</v>
          </cell>
          <cell r="D1909">
            <v>0</v>
          </cell>
          <cell r="E1909">
            <v>14</v>
          </cell>
          <cell r="F1909">
            <v>15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1</v>
          </cell>
        </row>
        <row r="1910">
          <cell r="A1910">
            <v>29874</v>
          </cell>
          <cell r="B1910" t="str">
            <v>Tubac</v>
          </cell>
          <cell r="C1910" t="str">
            <v>USA &amp; Canada</v>
          </cell>
          <cell r="D1910">
            <v>0</v>
          </cell>
          <cell r="E1910">
            <v>28</v>
          </cell>
          <cell r="F1910">
            <v>27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-1</v>
          </cell>
        </row>
        <row r="1911">
          <cell r="A1911">
            <v>50605</v>
          </cell>
          <cell r="B1911" t="str">
            <v>SaddleBrooke</v>
          </cell>
          <cell r="C1911" t="str">
            <v>USA &amp; Canada</v>
          </cell>
          <cell r="D1911">
            <v>0</v>
          </cell>
          <cell r="E1911">
            <v>39</v>
          </cell>
          <cell r="F1911">
            <v>47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8</v>
          </cell>
        </row>
        <row r="1912">
          <cell r="A1912">
            <v>50682</v>
          </cell>
          <cell r="B1912" t="str">
            <v>Yuma Foothills</v>
          </cell>
          <cell r="C1912" t="str">
            <v>USA &amp; Canada</v>
          </cell>
          <cell r="D1912">
            <v>0</v>
          </cell>
          <cell r="E1912">
            <v>16</v>
          </cell>
          <cell r="F1912">
            <v>19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3</v>
          </cell>
        </row>
        <row r="1913">
          <cell r="A1913">
            <v>56670</v>
          </cell>
          <cell r="B1913" t="str">
            <v>Tucson Kino</v>
          </cell>
          <cell r="C1913" t="str">
            <v>USA &amp; Canada</v>
          </cell>
          <cell r="D1913">
            <v>0</v>
          </cell>
          <cell r="E1913">
            <v>18</v>
          </cell>
          <cell r="F1913">
            <v>20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2</v>
          </cell>
        </row>
        <row r="1914">
          <cell r="A1914">
            <v>58505</v>
          </cell>
          <cell r="B1914" t="str">
            <v>Yuma North End</v>
          </cell>
          <cell r="C1914" t="str">
            <v>USA &amp; Canada</v>
          </cell>
          <cell r="D1914">
            <v>0</v>
          </cell>
          <cell r="E1914">
            <v>13</v>
          </cell>
          <cell r="F1914">
            <v>13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A1915">
            <v>69022</v>
          </cell>
          <cell r="B1915" t="str">
            <v>Sierra Vista West</v>
          </cell>
          <cell r="C1915" t="str">
            <v>USA &amp; Canada</v>
          </cell>
          <cell r="D1915">
            <v>0</v>
          </cell>
          <cell r="E1915">
            <v>17</v>
          </cell>
          <cell r="F1915">
            <v>14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-3</v>
          </cell>
        </row>
        <row r="1916">
          <cell r="A1916">
            <v>72360</v>
          </cell>
          <cell r="B1916" t="str">
            <v>Marana Dove Mountain</v>
          </cell>
          <cell r="C1916" t="str">
            <v>USA &amp; Canada</v>
          </cell>
          <cell r="D1916">
            <v>0</v>
          </cell>
          <cell r="E1916">
            <v>15</v>
          </cell>
          <cell r="F1916">
            <v>10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-5</v>
          </cell>
        </row>
        <row r="1917">
          <cell r="A1917">
            <v>73959</v>
          </cell>
          <cell r="B1917" t="str">
            <v>Casa Grande Daybreak</v>
          </cell>
          <cell r="C1917" t="str">
            <v>USA &amp; Canada</v>
          </cell>
          <cell r="D1917">
            <v>0</v>
          </cell>
          <cell r="E1917">
            <v>10</v>
          </cell>
          <cell r="F1917">
            <v>9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-1</v>
          </cell>
        </row>
        <row r="1918">
          <cell r="A1918">
            <v>74441</v>
          </cell>
          <cell r="B1918" t="str">
            <v>Vail</v>
          </cell>
          <cell r="C1918" t="str">
            <v>USA &amp; Canada</v>
          </cell>
          <cell r="D1918">
            <v>0</v>
          </cell>
          <cell r="E1918">
            <v>15</v>
          </cell>
          <cell r="F1918">
            <v>15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A1919">
            <v>84075</v>
          </cell>
          <cell r="B1919" t="str">
            <v>Tucson Presidio</v>
          </cell>
          <cell r="C1919" t="str">
            <v>USA &amp; Canada</v>
          </cell>
          <cell r="D1919">
            <v>0</v>
          </cell>
          <cell r="E1919">
            <v>12</v>
          </cell>
          <cell r="F1919">
            <v>16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4</v>
          </cell>
        </row>
        <row r="1920">
          <cell r="A1920">
            <v>86254</v>
          </cell>
          <cell r="B1920" t="str">
            <v>Saddlebrooke Sunrise</v>
          </cell>
          <cell r="C1920" t="str">
            <v>USA &amp; Canada</v>
          </cell>
          <cell r="D1920">
            <v>0</v>
          </cell>
          <cell r="E1920">
            <v>20</v>
          </cell>
          <cell r="F1920">
            <v>19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-1</v>
          </cell>
        </row>
        <row r="1921">
          <cell r="A1921" t="str">
            <v>Existing Club Totals</v>
          </cell>
          <cell r="B1921">
            <v>0</v>
          </cell>
          <cell r="C1921">
            <v>0</v>
          </cell>
          <cell r="D1921">
            <v>0</v>
          </cell>
          <cell r="E1921">
            <v>1422</v>
          </cell>
          <cell r="F1921">
            <v>1434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12</v>
          </cell>
        </row>
        <row r="1923">
          <cell r="A1923" t="str">
            <v>No New Clubs Chartered Since 1 July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A1924" t="str">
            <v>Club ID</v>
          </cell>
          <cell r="B1924" t="str">
            <v>Club Name</v>
          </cell>
          <cell r="C1924" t="str">
            <v>Region 14 Name</v>
          </cell>
          <cell r="D1924">
            <v>0</v>
          </cell>
          <cell r="E1924" t="str">
            <v>Member Count @ 1 July</v>
          </cell>
          <cell r="F1924" t="str">
            <v>Member Count @ Current</v>
          </cell>
          <cell r="G1924">
            <v>0</v>
          </cell>
          <cell r="H1924" t="str">
            <v>Termination Reason</v>
          </cell>
          <cell r="I1924">
            <v>0</v>
          </cell>
          <cell r="J1924" t="str">
            <v>Termination Date</v>
          </cell>
          <cell r="K1924" t="str">
            <v>Net Change from 1 July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 t="str">
            <v>New Club Totals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  <cell r="D1928" t="str">
            <v>Member at 1 July</v>
          </cell>
          <cell r="E1928">
            <v>0</v>
          </cell>
          <cell r="F1928">
            <v>0</v>
          </cell>
          <cell r="G1928" t="str">
            <v>Member @ Current</v>
          </cell>
          <cell r="H1928">
            <v>0</v>
          </cell>
          <cell r="I1928" t="str">
            <v>Net Change from 1 July</v>
          </cell>
          <cell r="J1928">
            <v>0</v>
          </cell>
          <cell r="K1928">
            <v>0</v>
          </cell>
        </row>
        <row r="1929">
          <cell r="A1929" t="str">
            <v>Total Performance For District # 5500</v>
          </cell>
          <cell r="B1929">
            <v>0</v>
          </cell>
          <cell r="C1929">
            <v>0</v>
          </cell>
          <cell r="D1929">
            <v>1422</v>
          </cell>
          <cell r="E1929">
            <v>0</v>
          </cell>
          <cell r="F1929">
            <v>0</v>
          </cell>
          <cell r="G1929">
            <v>1434</v>
          </cell>
          <cell r="H1929">
            <v>0</v>
          </cell>
          <cell r="I1929">
            <v>12</v>
          </cell>
          <cell r="J1929">
            <v>0</v>
          </cell>
          <cell r="K1929">
            <v>0</v>
          </cell>
        </row>
        <row r="1931">
          <cell r="A1931" t="str">
            <v>District ID 5520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A1932" t="str">
            <v>Club ID</v>
          </cell>
          <cell r="B1932" t="str">
            <v>Club Name</v>
          </cell>
          <cell r="C1932" t="str">
            <v>Region 14 Name</v>
          </cell>
          <cell r="D1932">
            <v>0</v>
          </cell>
          <cell r="E1932" t="str">
            <v>Member Count @ 1 July</v>
          </cell>
          <cell r="F1932" t="str">
            <v>Member Count @ Current</v>
          </cell>
          <cell r="G1932">
            <v>0</v>
          </cell>
          <cell r="H1932" t="str">
            <v>Termination Reason</v>
          </cell>
          <cell r="I1932">
            <v>0</v>
          </cell>
          <cell r="J1932" t="str">
            <v>Termination Date</v>
          </cell>
          <cell r="K1932" t="str">
            <v>Net Change from 1 July</v>
          </cell>
        </row>
        <row r="1933">
          <cell r="A1933">
            <v>1192</v>
          </cell>
          <cell r="B1933" t="str">
            <v>Clayton</v>
          </cell>
          <cell r="C1933" t="str">
            <v>USA &amp; Canada</v>
          </cell>
          <cell r="D1933">
            <v>0</v>
          </cell>
          <cell r="E1933">
            <v>17</v>
          </cell>
          <cell r="F1933">
            <v>17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A1934">
            <v>1193</v>
          </cell>
          <cell r="B1934" t="str">
            <v>Raton</v>
          </cell>
          <cell r="C1934" t="str">
            <v>USA &amp; Canada</v>
          </cell>
          <cell r="D1934">
            <v>0</v>
          </cell>
          <cell r="E1934">
            <v>15</v>
          </cell>
          <cell r="F1934">
            <v>14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-1</v>
          </cell>
        </row>
        <row r="1935">
          <cell r="A1935">
            <v>1289</v>
          </cell>
          <cell r="B1935" t="str">
            <v>Alamogordo</v>
          </cell>
          <cell r="C1935" t="str">
            <v>USA &amp; Canada</v>
          </cell>
          <cell r="D1935">
            <v>0</v>
          </cell>
          <cell r="E1935">
            <v>74</v>
          </cell>
          <cell r="F1935">
            <v>70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-4</v>
          </cell>
        </row>
        <row r="1936">
          <cell r="A1936">
            <v>1290</v>
          </cell>
          <cell r="B1936" t="str">
            <v>White Sands (Alamogordo)</v>
          </cell>
          <cell r="C1936" t="str">
            <v>USA &amp; Canada</v>
          </cell>
          <cell r="D1936">
            <v>0</v>
          </cell>
          <cell r="E1936">
            <v>41</v>
          </cell>
          <cell r="F1936">
            <v>36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-5</v>
          </cell>
        </row>
        <row r="1937">
          <cell r="A1937">
            <v>1291</v>
          </cell>
          <cell r="B1937" t="str">
            <v>Albuquerque</v>
          </cell>
          <cell r="C1937" t="str">
            <v>USA &amp; Canada</v>
          </cell>
          <cell r="D1937">
            <v>0</v>
          </cell>
          <cell r="E1937">
            <v>175</v>
          </cell>
          <cell r="F1937">
            <v>182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7</v>
          </cell>
        </row>
        <row r="1938">
          <cell r="A1938">
            <v>1292</v>
          </cell>
          <cell r="B1938" t="str">
            <v>Anthony</v>
          </cell>
          <cell r="C1938" t="str">
            <v>USA &amp; Canada</v>
          </cell>
          <cell r="D1938">
            <v>0</v>
          </cell>
          <cell r="E1938">
            <v>20</v>
          </cell>
          <cell r="F1938">
            <v>21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1</v>
          </cell>
        </row>
        <row r="1939">
          <cell r="A1939">
            <v>1293</v>
          </cell>
          <cell r="B1939" t="str">
            <v>Artesia</v>
          </cell>
          <cell r="C1939" t="str">
            <v>USA &amp; Canada</v>
          </cell>
          <cell r="D1939">
            <v>0</v>
          </cell>
          <cell r="E1939">
            <v>15</v>
          </cell>
          <cell r="F1939">
            <v>15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>
            <v>1294</v>
          </cell>
          <cell r="B1940" t="str">
            <v>Belen</v>
          </cell>
          <cell r="C1940" t="str">
            <v>USA &amp; Canada</v>
          </cell>
          <cell r="D1940">
            <v>0</v>
          </cell>
          <cell r="E1940">
            <v>11</v>
          </cell>
          <cell r="F1940">
            <v>11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>
            <v>1296</v>
          </cell>
          <cell r="B1941" t="str">
            <v>Carlsbad</v>
          </cell>
          <cell r="C1941" t="str">
            <v>USA &amp; Canada</v>
          </cell>
          <cell r="D1941">
            <v>0</v>
          </cell>
          <cell r="E1941">
            <v>78</v>
          </cell>
          <cell r="F1941">
            <v>78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A1942">
            <v>1298</v>
          </cell>
          <cell r="B1942" t="str">
            <v>Carrizozo</v>
          </cell>
          <cell r="C1942" t="str">
            <v>USA &amp; Canada</v>
          </cell>
          <cell r="D1942">
            <v>0</v>
          </cell>
          <cell r="E1942">
            <v>6</v>
          </cell>
          <cell r="F1942">
            <v>9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3</v>
          </cell>
        </row>
        <row r="1943">
          <cell r="A1943">
            <v>1299</v>
          </cell>
          <cell r="B1943" t="str">
            <v>Clovis</v>
          </cell>
          <cell r="C1943" t="str">
            <v>USA &amp; Canada</v>
          </cell>
          <cell r="D1943">
            <v>0</v>
          </cell>
          <cell r="E1943">
            <v>51</v>
          </cell>
          <cell r="F1943">
            <v>52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1</v>
          </cell>
        </row>
        <row r="1944">
          <cell r="A1944">
            <v>1300</v>
          </cell>
          <cell r="B1944" t="str">
            <v>Deming</v>
          </cell>
          <cell r="C1944" t="str">
            <v>USA &amp; Canada</v>
          </cell>
          <cell r="D1944">
            <v>0</v>
          </cell>
          <cell r="E1944">
            <v>36</v>
          </cell>
          <cell r="F1944">
            <v>38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2</v>
          </cell>
        </row>
        <row r="1945">
          <cell r="A1945">
            <v>1301</v>
          </cell>
          <cell r="B1945" t="str">
            <v>Espanola</v>
          </cell>
          <cell r="C1945" t="str">
            <v>USA &amp; Canada</v>
          </cell>
          <cell r="D1945">
            <v>0</v>
          </cell>
          <cell r="E1945">
            <v>6</v>
          </cell>
          <cell r="F1945">
            <v>6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A1946">
            <v>1302</v>
          </cell>
          <cell r="B1946" t="str">
            <v>Estancia</v>
          </cell>
          <cell r="C1946" t="str">
            <v>USA &amp; Canada</v>
          </cell>
          <cell r="D1946">
            <v>0</v>
          </cell>
          <cell r="E1946">
            <v>12</v>
          </cell>
          <cell r="F1946">
            <v>11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-1</v>
          </cell>
        </row>
        <row r="1947">
          <cell r="A1947">
            <v>1303</v>
          </cell>
          <cell r="B1947" t="str">
            <v>Eunice</v>
          </cell>
          <cell r="C1947" t="str">
            <v>USA &amp; Canada</v>
          </cell>
          <cell r="D1947">
            <v>0</v>
          </cell>
          <cell r="E1947">
            <v>17</v>
          </cell>
          <cell r="F1947">
            <v>17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>
            <v>1304</v>
          </cell>
          <cell r="B1948" t="str">
            <v>Farmington</v>
          </cell>
          <cell r="C1948" t="str">
            <v>USA &amp; Canada</v>
          </cell>
          <cell r="D1948">
            <v>0</v>
          </cell>
          <cell r="E1948">
            <v>26</v>
          </cell>
          <cell r="F1948">
            <v>20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-6</v>
          </cell>
        </row>
        <row r="1949">
          <cell r="A1949">
            <v>1306</v>
          </cell>
          <cell r="B1949" t="str">
            <v>Gallup</v>
          </cell>
          <cell r="C1949" t="str">
            <v>USA &amp; Canada</v>
          </cell>
          <cell r="D1949">
            <v>0</v>
          </cell>
          <cell r="E1949">
            <v>44</v>
          </cell>
          <cell r="F1949">
            <v>41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-3</v>
          </cell>
        </row>
        <row r="1950">
          <cell r="A1950">
            <v>1307</v>
          </cell>
          <cell r="B1950" t="str">
            <v>Grants-Milan</v>
          </cell>
          <cell r="C1950" t="str">
            <v>USA &amp; Canada</v>
          </cell>
          <cell r="D1950">
            <v>0</v>
          </cell>
          <cell r="E1950">
            <v>27</v>
          </cell>
          <cell r="F1950">
            <v>24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-3</v>
          </cell>
        </row>
        <row r="1951">
          <cell r="A1951">
            <v>1308</v>
          </cell>
          <cell r="B1951" t="str">
            <v>Hobbs</v>
          </cell>
          <cell r="C1951" t="str">
            <v>USA &amp; Canada</v>
          </cell>
          <cell r="D1951">
            <v>0</v>
          </cell>
          <cell r="E1951">
            <v>74</v>
          </cell>
          <cell r="F1951">
            <v>73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-1</v>
          </cell>
        </row>
        <row r="1952">
          <cell r="A1952">
            <v>1309</v>
          </cell>
          <cell r="B1952" t="str">
            <v>Las Cruces</v>
          </cell>
          <cell r="C1952" t="str">
            <v>USA &amp; Canada</v>
          </cell>
          <cell r="D1952">
            <v>0</v>
          </cell>
          <cell r="E1952">
            <v>51</v>
          </cell>
          <cell r="F1952">
            <v>50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-1</v>
          </cell>
        </row>
        <row r="1953">
          <cell r="A1953">
            <v>1310</v>
          </cell>
          <cell r="B1953" t="str">
            <v>Las Cruces (Rio Grande)</v>
          </cell>
          <cell r="C1953" t="str">
            <v>USA &amp; Canada</v>
          </cell>
          <cell r="D1953">
            <v>0</v>
          </cell>
          <cell r="E1953">
            <v>68</v>
          </cell>
          <cell r="F1953">
            <v>67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-1</v>
          </cell>
        </row>
        <row r="1954">
          <cell r="A1954">
            <v>1311</v>
          </cell>
          <cell r="B1954" t="str">
            <v>Las Vegas</v>
          </cell>
          <cell r="C1954" t="str">
            <v>USA &amp; Canada</v>
          </cell>
          <cell r="D1954">
            <v>0</v>
          </cell>
          <cell r="E1954">
            <v>22</v>
          </cell>
          <cell r="F1954">
            <v>19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-3</v>
          </cell>
        </row>
        <row r="1955">
          <cell r="A1955">
            <v>1312</v>
          </cell>
          <cell r="B1955" t="str">
            <v>Los Alamos</v>
          </cell>
          <cell r="C1955" t="str">
            <v>USA &amp; Canada</v>
          </cell>
          <cell r="D1955">
            <v>0</v>
          </cell>
          <cell r="E1955">
            <v>56</v>
          </cell>
          <cell r="F1955">
            <v>51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-5</v>
          </cell>
        </row>
        <row r="1956">
          <cell r="A1956">
            <v>1313</v>
          </cell>
          <cell r="B1956" t="str">
            <v>Lovington</v>
          </cell>
          <cell r="C1956" t="str">
            <v>USA &amp; Canada</v>
          </cell>
          <cell r="D1956">
            <v>0</v>
          </cell>
          <cell r="E1956">
            <v>22</v>
          </cell>
          <cell r="F1956">
            <v>25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3</v>
          </cell>
        </row>
        <row r="1957">
          <cell r="A1957">
            <v>1314</v>
          </cell>
          <cell r="B1957" t="str">
            <v>Melrose</v>
          </cell>
          <cell r="C1957" t="str">
            <v>USA &amp; Canada</v>
          </cell>
          <cell r="D1957">
            <v>0</v>
          </cell>
          <cell r="E1957">
            <v>10</v>
          </cell>
          <cell r="F1957">
            <v>10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>
            <v>1315</v>
          </cell>
          <cell r="B1958" t="str">
            <v>Moriarty</v>
          </cell>
          <cell r="C1958" t="str">
            <v>USA &amp; Canada</v>
          </cell>
          <cell r="D1958">
            <v>0</v>
          </cell>
          <cell r="E1958">
            <v>14</v>
          </cell>
          <cell r="F1958">
            <v>16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2</v>
          </cell>
        </row>
        <row r="1959">
          <cell r="A1959">
            <v>1316</v>
          </cell>
          <cell r="B1959" t="str">
            <v>Mountainair</v>
          </cell>
          <cell r="C1959" t="str">
            <v>USA &amp; Canada</v>
          </cell>
          <cell r="D1959">
            <v>0</v>
          </cell>
          <cell r="E1959">
            <v>14</v>
          </cell>
          <cell r="F1959">
            <v>14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>
            <v>1317</v>
          </cell>
          <cell r="B1960" t="str">
            <v>Portales</v>
          </cell>
          <cell r="C1960" t="str">
            <v>USA &amp; Canada</v>
          </cell>
          <cell r="D1960">
            <v>0</v>
          </cell>
          <cell r="E1960">
            <v>23</v>
          </cell>
          <cell r="F1960">
            <v>27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4</v>
          </cell>
        </row>
        <row r="1961">
          <cell r="A1961">
            <v>1318</v>
          </cell>
          <cell r="B1961" t="str">
            <v>Rio Rancho</v>
          </cell>
          <cell r="C1961" t="str">
            <v>USA &amp; Canada</v>
          </cell>
          <cell r="D1961">
            <v>0</v>
          </cell>
          <cell r="E1961">
            <v>38</v>
          </cell>
          <cell r="F1961">
            <v>33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-5</v>
          </cell>
        </row>
        <row r="1962">
          <cell r="A1962">
            <v>1319</v>
          </cell>
          <cell r="B1962" t="str">
            <v>Roswell</v>
          </cell>
          <cell r="C1962" t="str">
            <v>USA &amp; Canada</v>
          </cell>
          <cell r="D1962">
            <v>0</v>
          </cell>
          <cell r="E1962">
            <v>82</v>
          </cell>
          <cell r="F1962">
            <v>86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4</v>
          </cell>
        </row>
        <row r="1963">
          <cell r="A1963">
            <v>1320</v>
          </cell>
          <cell r="B1963" t="str">
            <v>Ruidoso</v>
          </cell>
          <cell r="C1963" t="str">
            <v>USA &amp; Canada</v>
          </cell>
          <cell r="D1963">
            <v>0</v>
          </cell>
          <cell r="E1963">
            <v>46</v>
          </cell>
          <cell r="F1963">
            <v>46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A1964">
            <v>1321</v>
          </cell>
          <cell r="B1964" t="str">
            <v>San Juan County East</v>
          </cell>
          <cell r="C1964" t="str">
            <v>USA &amp; Canada</v>
          </cell>
          <cell r="D1964">
            <v>0</v>
          </cell>
          <cell r="E1964">
            <v>36</v>
          </cell>
          <cell r="F1964">
            <v>34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-2</v>
          </cell>
        </row>
        <row r="1965">
          <cell r="A1965">
            <v>1322</v>
          </cell>
          <cell r="B1965" t="str">
            <v>Santa Fe</v>
          </cell>
          <cell r="C1965" t="str">
            <v>USA &amp; Canada</v>
          </cell>
          <cell r="D1965">
            <v>0</v>
          </cell>
          <cell r="E1965">
            <v>95</v>
          </cell>
          <cell r="F1965">
            <v>90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-5</v>
          </cell>
        </row>
        <row r="1966">
          <cell r="A1966">
            <v>1323</v>
          </cell>
          <cell r="B1966" t="str">
            <v>Santa Rosa</v>
          </cell>
          <cell r="C1966" t="str">
            <v>USA &amp; Canada</v>
          </cell>
          <cell r="D1966">
            <v>0</v>
          </cell>
          <cell r="E1966">
            <v>11</v>
          </cell>
          <cell r="F1966">
            <v>12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1</v>
          </cell>
        </row>
        <row r="1967">
          <cell r="A1967">
            <v>1324</v>
          </cell>
          <cell r="B1967" t="str">
            <v>Silver City</v>
          </cell>
          <cell r="C1967" t="str">
            <v>USA &amp; Canada</v>
          </cell>
          <cell r="D1967">
            <v>0</v>
          </cell>
          <cell r="E1967">
            <v>32</v>
          </cell>
          <cell r="F1967">
            <v>35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3</v>
          </cell>
        </row>
        <row r="1968">
          <cell r="A1968">
            <v>1325</v>
          </cell>
          <cell r="B1968" t="str">
            <v>Socorro</v>
          </cell>
          <cell r="C1968" t="str">
            <v>USA &amp; Canada</v>
          </cell>
          <cell r="D1968">
            <v>0</v>
          </cell>
          <cell r="E1968">
            <v>21</v>
          </cell>
          <cell r="F1968">
            <v>20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-1</v>
          </cell>
        </row>
        <row r="1969">
          <cell r="A1969">
            <v>1327</v>
          </cell>
          <cell r="B1969" t="str">
            <v>Texico, N.M.-Farwell</v>
          </cell>
          <cell r="C1969" t="str">
            <v>USA &amp; Canada</v>
          </cell>
          <cell r="D1969">
            <v>0</v>
          </cell>
          <cell r="E1969">
            <v>33</v>
          </cell>
          <cell r="F1969">
            <v>33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>
            <v>1328</v>
          </cell>
          <cell r="B1970" t="str">
            <v>Truth or Consequences</v>
          </cell>
          <cell r="C1970" t="str">
            <v>USA &amp; Canada</v>
          </cell>
          <cell r="D1970">
            <v>0</v>
          </cell>
          <cell r="E1970">
            <v>39</v>
          </cell>
          <cell r="F1970">
            <v>39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>
            <v>1329</v>
          </cell>
          <cell r="B1971" t="str">
            <v>Tucumcari</v>
          </cell>
          <cell r="C1971" t="str">
            <v>USA &amp; Canada</v>
          </cell>
          <cell r="D1971">
            <v>0</v>
          </cell>
          <cell r="E1971">
            <v>20</v>
          </cell>
          <cell r="F1971">
            <v>20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>
            <v>1331</v>
          </cell>
          <cell r="B1972" t="str">
            <v>Alpine</v>
          </cell>
          <cell r="C1972" t="str">
            <v>USA &amp; Canada</v>
          </cell>
          <cell r="D1972">
            <v>0</v>
          </cell>
          <cell r="E1972">
            <v>6</v>
          </cell>
          <cell r="F1972">
            <v>0</v>
          </cell>
          <cell r="G1972">
            <v>0</v>
          </cell>
          <cell r="H1972" t="str">
            <v xml:space="preserve"> Club Resignation/Disband</v>
          </cell>
          <cell r="I1972">
            <v>0</v>
          </cell>
          <cell r="J1972" t="str">
            <v>21-Oct-2019</v>
          </cell>
          <cell r="K1972">
            <v>-6</v>
          </cell>
        </row>
        <row r="1973">
          <cell r="A1973">
            <v>1332</v>
          </cell>
          <cell r="B1973" t="str">
            <v>East El Paso</v>
          </cell>
          <cell r="C1973" t="str">
            <v>USA &amp; Canada</v>
          </cell>
          <cell r="D1973">
            <v>0</v>
          </cell>
          <cell r="E1973">
            <v>15</v>
          </cell>
          <cell r="F1973">
            <v>15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A1974">
            <v>1333</v>
          </cell>
          <cell r="B1974" t="str">
            <v>El Paso</v>
          </cell>
          <cell r="C1974" t="str">
            <v>USA &amp; Canada</v>
          </cell>
          <cell r="D1974">
            <v>0</v>
          </cell>
          <cell r="E1974">
            <v>137</v>
          </cell>
          <cell r="F1974">
            <v>144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7</v>
          </cell>
        </row>
        <row r="1975">
          <cell r="A1975">
            <v>1335</v>
          </cell>
          <cell r="B1975" t="str">
            <v>Fort Stockton</v>
          </cell>
          <cell r="C1975" t="str">
            <v>USA &amp; Canada</v>
          </cell>
          <cell r="D1975">
            <v>0</v>
          </cell>
          <cell r="E1975">
            <v>38</v>
          </cell>
          <cell r="F1975">
            <v>37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-1</v>
          </cell>
        </row>
        <row r="1976">
          <cell r="A1976">
            <v>1337</v>
          </cell>
          <cell r="B1976" t="str">
            <v>Marfa</v>
          </cell>
          <cell r="C1976" t="str">
            <v>USA &amp; Canada</v>
          </cell>
          <cell r="D1976">
            <v>0</v>
          </cell>
          <cell r="E1976">
            <v>17</v>
          </cell>
          <cell r="F1976">
            <v>17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>
            <v>1339</v>
          </cell>
          <cell r="B1977" t="str">
            <v>Northeast El Paso</v>
          </cell>
          <cell r="C1977" t="str">
            <v>USA &amp; Canada</v>
          </cell>
          <cell r="D1977">
            <v>0</v>
          </cell>
          <cell r="E1977">
            <v>24</v>
          </cell>
          <cell r="F1977">
            <v>27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3</v>
          </cell>
        </row>
        <row r="1978">
          <cell r="A1978">
            <v>1341</v>
          </cell>
          <cell r="B1978" t="str">
            <v>Van Horn</v>
          </cell>
          <cell r="C1978" t="str">
            <v>USA &amp; Canada</v>
          </cell>
          <cell r="D1978">
            <v>0</v>
          </cell>
          <cell r="E1978">
            <v>9</v>
          </cell>
          <cell r="F1978">
            <v>9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>
            <v>1342</v>
          </cell>
          <cell r="B1979" t="str">
            <v>West El Paso</v>
          </cell>
          <cell r="C1979" t="str">
            <v>USA &amp; Canada</v>
          </cell>
          <cell r="D1979">
            <v>0</v>
          </cell>
          <cell r="E1979">
            <v>50</v>
          </cell>
          <cell r="F1979">
            <v>50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>
            <v>21532</v>
          </cell>
          <cell r="B1980" t="str">
            <v>Roswell-Pecos Valley</v>
          </cell>
          <cell r="C1980" t="str">
            <v>USA &amp; Canada</v>
          </cell>
          <cell r="D1980">
            <v>0</v>
          </cell>
          <cell r="E1980">
            <v>25</v>
          </cell>
          <cell r="F1980">
            <v>25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A1981">
            <v>21543</v>
          </cell>
          <cell r="B1981" t="str">
            <v>Los Lunas</v>
          </cell>
          <cell r="C1981" t="str">
            <v>USA &amp; Canada</v>
          </cell>
          <cell r="D1981">
            <v>0</v>
          </cell>
          <cell r="E1981">
            <v>27</v>
          </cell>
          <cell r="F1981">
            <v>27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>
            <v>22239</v>
          </cell>
          <cell r="B1982" t="str">
            <v>Santa Fe del Sur</v>
          </cell>
          <cell r="C1982" t="str">
            <v>USA &amp; Canada</v>
          </cell>
          <cell r="D1982">
            <v>0</v>
          </cell>
          <cell r="E1982">
            <v>15</v>
          </cell>
          <cell r="F1982">
            <v>15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A1983">
            <v>25158</v>
          </cell>
          <cell r="B1983" t="str">
            <v>Albuquerque Del Norte</v>
          </cell>
          <cell r="C1983" t="str">
            <v>USA &amp; Canada</v>
          </cell>
          <cell r="D1983">
            <v>0</v>
          </cell>
          <cell r="E1983">
            <v>101</v>
          </cell>
          <cell r="F1983">
            <v>104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3</v>
          </cell>
        </row>
        <row r="1984">
          <cell r="A1984">
            <v>28899</v>
          </cell>
          <cell r="B1984" t="str">
            <v>Clovis-High Plains</v>
          </cell>
          <cell r="C1984" t="str">
            <v>USA &amp; Canada</v>
          </cell>
          <cell r="D1984">
            <v>0</v>
          </cell>
          <cell r="E1984">
            <v>11</v>
          </cell>
          <cell r="F1984">
            <v>11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>
            <v>29087</v>
          </cell>
          <cell r="B1985" t="str">
            <v>Santa Fe Centro</v>
          </cell>
          <cell r="C1985" t="str">
            <v>USA &amp; Canada</v>
          </cell>
          <cell r="D1985">
            <v>0</v>
          </cell>
          <cell r="E1985">
            <v>18</v>
          </cell>
          <cell r="F1985">
            <v>14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-4</v>
          </cell>
        </row>
        <row r="1986">
          <cell r="A1986">
            <v>29294</v>
          </cell>
          <cell r="B1986" t="str">
            <v>Las Cruces-Mesilla Valley</v>
          </cell>
          <cell r="C1986" t="str">
            <v>USA &amp; Canada</v>
          </cell>
          <cell r="D1986">
            <v>0</v>
          </cell>
          <cell r="E1986">
            <v>23</v>
          </cell>
          <cell r="F1986">
            <v>23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A1987">
            <v>29505</v>
          </cell>
          <cell r="B1987" t="str">
            <v>El Paso Sunrise</v>
          </cell>
          <cell r="C1987" t="str">
            <v>USA &amp; Canada</v>
          </cell>
          <cell r="D1987">
            <v>0</v>
          </cell>
          <cell r="E1987">
            <v>24</v>
          </cell>
          <cell r="F1987">
            <v>30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6</v>
          </cell>
        </row>
        <row r="1988">
          <cell r="A1988">
            <v>50156</v>
          </cell>
          <cell r="B1988" t="str">
            <v>Albuquerque Del Sol</v>
          </cell>
          <cell r="C1988" t="str">
            <v>USA &amp; Canada</v>
          </cell>
          <cell r="D1988">
            <v>0</v>
          </cell>
          <cell r="E1988">
            <v>63</v>
          </cell>
          <cell r="F1988">
            <v>55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-8</v>
          </cell>
        </row>
        <row r="1989">
          <cell r="A1989">
            <v>51461</v>
          </cell>
          <cell r="B1989" t="str">
            <v>Taos-Milagro</v>
          </cell>
          <cell r="C1989" t="str">
            <v>USA &amp; Canada</v>
          </cell>
          <cell r="D1989">
            <v>0</v>
          </cell>
          <cell r="E1989">
            <v>52</v>
          </cell>
          <cell r="F1989">
            <v>51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-1</v>
          </cell>
        </row>
        <row r="1990">
          <cell r="A1990">
            <v>52930</v>
          </cell>
          <cell r="B1990" t="str">
            <v>Angel Fire</v>
          </cell>
          <cell r="C1990" t="str">
            <v>USA &amp; Canada</v>
          </cell>
          <cell r="D1990">
            <v>0</v>
          </cell>
          <cell r="E1990">
            <v>18</v>
          </cell>
          <cell r="F1990">
            <v>18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A1991">
            <v>56669</v>
          </cell>
          <cell r="B1991" t="str">
            <v>Albuquerque Rio Grande</v>
          </cell>
          <cell r="C1991" t="str">
            <v>USA &amp; Canada</v>
          </cell>
          <cell r="D1991">
            <v>0</v>
          </cell>
          <cell r="E1991">
            <v>24</v>
          </cell>
          <cell r="F1991">
            <v>24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>
            <v>57444</v>
          </cell>
          <cell r="B1992" t="str">
            <v>Elephant Butte</v>
          </cell>
          <cell r="C1992" t="str">
            <v>USA &amp; Canada</v>
          </cell>
          <cell r="D1992">
            <v>0</v>
          </cell>
          <cell r="E1992">
            <v>8</v>
          </cell>
          <cell r="F1992">
            <v>9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1</v>
          </cell>
        </row>
        <row r="1993">
          <cell r="A1993">
            <v>58707</v>
          </cell>
          <cell r="B1993" t="str">
            <v>Tularosa</v>
          </cell>
          <cell r="C1993" t="str">
            <v>USA &amp; Canada</v>
          </cell>
          <cell r="D1993">
            <v>0</v>
          </cell>
          <cell r="E1993">
            <v>10</v>
          </cell>
          <cell r="F1993">
            <v>11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1</v>
          </cell>
        </row>
        <row r="1994">
          <cell r="A1994">
            <v>61625</v>
          </cell>
          <cell r="B1994" t="str">
            <v>Chama Valley</v>
          </cell>
          <cell r="C1994" t="str">
            <v>USA &amp; Canada</v>
          </cell>
          <cell r="D1994">
            <v>0</v>
          </cell>
          <cell r="E1994">
            <v>13</v>
          </cell>
          <cell r="F1994">
            <v>14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1</v>
          </cell>
        </row>
        <row r="1995">
          <cell r="A1995">
            <v>75762</v>
          </cell>
          <cell r="B1995" t="str">
            <v>Rio Rancho Sunrise</v>
          </cell>
          <cell r="C1995" t="str">
            <v>USA &amp; Canada</v>
          </cell>
          <cell r="D1995">
            <v>0</v>
          </cell>
          <cell r="E1995">
            <v>13</v>
          </cell>
          <cell r="F1995">
            <v>14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1</v>
          </cell>
        </row>
        <row r="1996">
          <cell r="A1996">
            <v>82040</v>
          </cell>
          <cell r="B1996" t="str">
            <v>Albuquerque Metro</v>
          </cell>
          <cell r="C1996" t="str">
            <v>USA &amp; Canada</v>
          </cell>
          <cell r="D1996">
            <v>0</v>
          </cell>
          <cell r="E1996">
            <v>9</v>
          </cell>
          <cell r="F1996">
            <v>8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-1</v>
          </cell>
        </row>
        <row r="1997">
          <cell r="A1997">
            <v>83391</v>
          </cell>
          <cell r="B1997" t="str">
            <v>Albuquerque Sandia</v>
          </cell>
          <cell r="C1997" t="str">
            <v>USA &amp; Canada</v>
          </cell>
          <cell r="D1997">
            <v>0</v>
          </cell>
          <cell r="E1997">
            <v>24</v>
          </cell>
          <cell r="F1997">
            <v>22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-2</v>
          </cell>
        </row>
        <row r="1998">
          <cell r="A1998">
            <v>83770</v>
          </cell>
          <cell r="B1998" t="str">
            <v>El Paso, Camino Real</v>
          </cell>
          <cell r="C1998" t="str">
            <v>USA &amp; Canada</v>
          </cell>
          <cell r="D1998">
            <v>0</v>
          </cell>
          <cell r="E1998">
            <v>35</v>
          </cell>
          <cell r="F1998">
            <v>36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1</v>
          </cell>
        </row>
        <row r="1999">
          <cell r="A1999">
            <v>88617</v>
          </cell>
          <cell r="B1999" t="str">
            <v>Presidio</v>
          </cell>
          <cell r="C1999" t="str">
            <v>USA &amp; Canada</v>
          </cell>
          <cell r="D1999">
            <v>0</v>
          </cell>
          <cell r="E1999">
            <v>13</v>
          </cell>
          <cell r="F1999">
            <v>13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>
            <v>89293</v>
          </cell>
          <cell r="B2000" t="str">
            <v>El Paso Zaragoza</v>
          </cell>
          <cell r="C2000" t="str">
            <v>USA &amp; Canada</v>
          </cell>
          <cell r="D2000">
            <v>0</v>
          </cell>
          <cell r="E2000">
            <v>12</v>
          </cell>
          <cell r="F2000">
            <v>18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6</v>
          </cell>
        </row>
        <row r="2001">
          <cell r="A2001" t="str">
            <v>Existing Club Totals</v>
          </cell>
          <cell r="B2001">
            <v>0</v>
          </cell>
          <cell r="C2001">
            <v>0</v>
          </cell>
          <cell r="D2001">
            <v>0</v>
          </cell>
          <cell r="E2001">
            <v>2312</v>
          </cell>
          <cell r="F2001">
            <v>2303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-9</v>
          </cell>
        </row>
        <row r="2003">
          <cell r="A2003" t="str">
            <v>No New Clubs Chartered Since 1 July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A2004" t="str">
            <v>Club ID</v>
          </cell>
          <cell r="B2004" t="str">
            <v>Club Name</v>
          </cell>
          <cell r="C2004" t="str">
            <v>Region 14 Name</v>
          </cell>
          <cell r="D2004">
            <v>0</v>
          </cell>
          <cell r="E2004" t="str">
            <v>Member Count @ 1 July</v>
          </cell>
          <cell r="F2004" t="str">
            <v>Member Count @ Current</v>
          </cell>
          <cell r="G2004">
            <v>0</v>
          </cell>
          <cell r="H2004" t="str">
            <v>Termination Reason</v>
          </cell>
          <cell r="I2004">
            <v>0</v>
          </cell>
          <cell r="J2004" t="str">
            <v>Termination Date</v>
          </cell>
          <cell r="K2004" t="str">
            <v>Net Change from 1 July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 t="str">
            <v>New Club Totals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8">
          <cell r="A2008">
            <v>0</v>
          </cell>
          <cell r="B2008">
            <v>0</v>
          </cell>
          <cell r="C2008">
            <v>0</v>
          </cell>
          <cell r="D2008" t="str">
            <v>Member at 1 July</v>
          </cell>
          <cell r="E2008">
            <v>0</v>
          </cell>
          <cell r="F2008">
            <v>0</v>
          </cell>
          <cell r="G2008" t="str">
            <v>Member @ Current</v>
          </cell>
          <cell r="H2008">
            <v>0</v>
          </cell>
          <cell r="I2008" t="str">
            <v>Net Change from 1 July</v>
          </cell>
          <cell r="J2008">
            <v>0</v>
          </cell>
          <cell r="K2008">
            <v>0</v>
          </cell>
        </row>
        <row r="2009">
          <cell r="A2009" t="str">
            <v>Total Performance For District # 5520</v>
          </cell>
          <cell r="B2009">
            <v>0</v>
          </cell>
          <cell r="C2009">
            <v>0</v>
          </cell>
          <cell r="D2009">
            <v>2312</v>
          </cell>
          <cell r="E2009">
            <v>0</v>
          </cell>
          <cell r="F2009">
            <v>0</v>
          </cell>
          <cell r="G2009">
            <v>2303</v>
          </cell>
          <cell r="H2009">
            <v>0</v>
          </cell>
          <cell r="I2009">
            <v>-9</v>
          </cell>
          <cell r="J2009">
            <v>0</v>
          </cell>
          <cell r="K2009">
            <v>0</v>
          </cell>
        </row>
        <row r="2011">
          <cell r="A2011" t="str">
            <v>District ID 5730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A2012" t="str">
            <v>Club ID</v>
          </cell>
          <cell r="B2012" t="str">
            <v>Club Name</v>
          </cell>
          <cell r="C2012" t="str">
            <v>Region 14 Name</v>
          </cell>
          <cell r="D2012">
            <v>0</v>
          </cell>
          <cell r="E2012" t="str">
            <v>Member Count @ 1 July</v>
          </cell>
          <cell r="F2012" t="str">
            <v>Member Count @ Current</v>
          </cell>
          <cell r="G2012">
            <v>0</v>
          </cell>
          <cell r="H2012" t="str">
            <v>Termination Reason</v>
          </cell>
          <cell r="I2012">
            <v>0</v>
          </cell>
          <cell r="J2012" t="str">
            <v>Termination Date</v>
          </cell>
          <cell r="K2012" t="str">
            <v>Net Change from 1 July</v>
          </cell>
        </row>
        <row r="2013">
          <cell r="A2013">
            <v>1336</v>
          </cell>
          <cell r="B2013" t="str">
            <v>Kermit</v>
          </cell>
          <cell r="C2013" t="str">
            <v>USA &amp; Canada</v>
          </cell>
          <cell r="D2013">
            <v>0</v>
          </cell>
          <cell r="E2013">
            <v>16</v>
          </cell>
          <cell r="F2013">
            <v>16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>
            <v>1338</v>
          </cell>
          <cell r="B2014" t="str">
            <v>Monahans</v>
          </cell>
          <cell r="C2014" t="str">
            <v>USA &amp; Canada</v>
          </cell>
          <cell r="D2014">
            <v>0</v>
          </cell>
          <cell r="E2014">
            <v>30</v>
          </cell>
          <cell r="F2014">
            <v>28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-2</v>
          </cell>
        </row>
        <row r="2015">
          <cell r="A2015">
            <v>1340</v>
          </cell>
          <cell r="B2015" t="str">
            <v>Pecos</v>
          </cell>
          <cell r="C2015" t="str">
            <v>USA &amp; Canada</v>
          </cell>
          <cell r="D2015">
            <v>0</v>
          </cell>
          <cell r="E2015">
            <v>34</v>
          </cell>
          <cell r="F2015">
            <v>32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-2</v>
          </cell>
        </row>
        <row r="2016">
          <cell r="A2016">
            <v>1638</v>
          </cell>
          <cell r="B2016" t="str">
            <v>Amarillo</v>
          </cell>
          <cell r="C2016" t="str">
            <v>USA &amp; Canada</v>
          </cell>
          <cell r="D2016">
            <v>0</v>
          </cell>
          <cell r="E2016">
            <v>80</v>
          </cell>
          <cell r="F2016">
            <v>76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-4</v>
          </cell>
        </row>
        <row r="2017">
          <cell r="A2017">
            <v>1639</v>
          </cell>
          <cell r="B2017" t="str">
            <v>Amarillo East</v>
          </cell>
          <cell r="C2017" t="str">
            <v>USA &amp; Canada</v>
          </cell>
          <cell r="D2017">
            <v>0</v>
          </cell>
          <cell r="E2017">
            <v>20</v>
          </cell>
          <cell r="F2017">
            <v>18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-2</v>
          </cell>
        </row>
        <row r="2018">
          <cell r="A2018">
            <v>1640</v>
          </cell>
          <cell r="B2018" t="str">
            <v>Amarillo West</v>
          </cell>
          <cell r="C2018" t="str">
            <v>USA &amp; Canada</v>
          </cell>
          <cell r="D2018">
            <v>0</v>
          </cell>
          <cell r="E2018">
            <v>40</v>
          </cell>
          <cell r="F2018">
            <v>37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-3</v>
          </cell>
        </row>
        <row r="2019">
          <cell r="A2019">
            <v>1641</v>
          </cell>
          <cell r="B2019" t="str">
            <v>Andrews</v>
          </cell>
          <cell r="C2019" t="str">
            <v>USA &amp; Canada</v>
          </cell>
          <cell r="D2019">
            <v>0</v>
          </cell>
          <cell r="E2019">
            <v>4</v>
          </cell>
          <cell r="F2019">
            <v>4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A2020">
            <v>1642</v>
          </cell>
          <cell r="B2020" t="str">
            <v>Big Spring</v>
          </cell>
          <cell r="C2020" t="str">
            <v>USA &amp; Canada</v>
          </cell>
          <cell r="D2020">
            <v>0</v>
          </cell>
          <cell r="E2020">
            <v>58</v>
          </cell>
          <cell r="F2020">
            <v>60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2</v>
          </cell>
        </row>
        <row r="2021">
          <cell r="A2021">
            <v>1643</v>
          </cell>
          <cell r="B2021" t="str">
            <v>Borger</v>
          </cell>
          <cell r="C2021" t="str">
            <v>USA &amp; Canada</v>
          </cell>
          <cell r="D2021">
            <v>0</v>
          </cell>
          <cell r="E2021">
            <v>34</v>
          </cell>
          <cell r="F2021">
            <v>33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-1</v>
          </cell>
        </row>
        <row r="2022">
          <cell r="A2022">
            <v>1644</v>
          </cell>
          <cell r="B2022" t="str">
            <v>Brownfield</v>
          </cell>
          <cell r="C2022" t="str">
            <v>USA &amp; Canada</v>
          </cell>
          <cell r="D2022">
            <v>0</v>
          </cell>
          <cell r="E2022">
            <v>19</v>
          </cell>
          <cell r="F2022">
            <v>24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5</v>
          </cell>
        </row>
        <row r="2023">
          <cell r="A2023">
            <v>1645</v>
          </cell>
          <cell r="B2023" t="str">
            <v>Canadian</v>
          </cell>
          <cell r="C2023" t="str">
            <v>USA &amp; Canada</v>
          </cell>
          <cell r="D2023">
            <v>0</v>
          </cell>
          <cell r="E2023">
            <v>26</v>
          </cell>
          <cell r="F2023">
            <v>25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-1</v>
          </cell>
        </row>
        <row r="2024">
          <cell r="A2024">
            <v>1646</v>
          </cell>
          <cell r="B2024" t="str">
            <v>Canyon</v>
          </cell>
          <cell r="C2024" t="str">
            <v>USA &amp; Canada</v>
          </cell>
          <cell r="D2024">
            <v>0</v>
          </cell>
          <cell r="E2024">
            <v>34</v>
          </cell>
          <cell r="F2024">
            <v>32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-2</v>
          </cell>
        </row>
        <row r="2025">
          <cell r="A2025">
            <v>1647</v>
          </cell>
          <cell r="B2025" t="str">
            <v>Childress</v>
          </cell>
          <cell r="C2025" t="str">
            <v>USA &amp; Canada</v>
          </cell>
          <cell r="D2025">
            <v>0</v>
          </cell>
          <cell r="E2025">
            <v>32</v>
          </cell>
          <cell r="F2025">
            <v>31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-1</v>
          </cell>
        </row>
        <row r="2026">
          <cell r="A2026">
            <v>1648</v>
          </cell>
          <cell r="B2026" t="str">
            <v>Dalhart</v>
          </cell>
          <cell r="C2026" t="str">
            <v>USA &amp; Canada</v>
          </cell>
          <cell r="D2026">
            <v>0</v>
          </cell>
          <cell r="E2026">
            <v>31</v>
          </cell>
          <cell r="F2026">
            <v>27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-4</v>
          </cell>
        </row>
        <row r="2027">
          <cell r="A2027">
            <v>1649</v>
          </cell>
          <cell r="B2027" t="str">
            <v>Denver City</v>
          </cell>
          <cell r="C2027" t="str">
            <v>USA &amp; Canada</v>
          </cell>
          <cell r="D2027">
            <v>0</v>
          </cell>
          <cell r="E2027">
            <v>12</v>
          </cell>
          <cell r="F2027">
            <v>10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-2</v>
          </cell>
        </row>
        <row r="2028">
          <cell r="A2028">
            <v>1650</v>
          </cell>
          <cell r="B2028" t="str">
            <v>Dimmitt</v>
          </cell>
          <cell r="C2028" t="str">
            <v>USA &amp; Canada</v>
          </cell>
          <cell r="D2028">
            <v>0</v>
          </cell>
          <cell r="E2028">
            <v>20</v>
          </cell>
          <cell r="F2028">
            <v>21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1</v>
          </cell>
        </row>
        <row r="2029">
          <cell r="A2029">
            <v>1651</v>
          </cell>
          <cell r="B2029" t="str">
            <v>Dumas</v>
          </cell>
          <cell r="C2029" t="str">
            <v>USA &amp; Canada</v>
          </cell>
          <cell r="D2029">
            <v>0</v>
          </cell>
          <cell r="E2029">
            <v>33</v>
          </cell>
          <cell r="F2029">
            <v>35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2</v>
          </cell>
        </row>
        <row r="2030">
          <cell r="A2030">
            <v>1652</v>
          </cell>
          <cell r="B2030" t="str">
            <v>Floydada</v>
          </cell>
          <cell r="C2030" t="str">
            <v>USA &amp; Canada</v>
          </cell>
          <cell r="D2030">
            <v>0</v>
          </cell>
          <cell r="E2030">
            <v>15</v>
          </cell>
          <cell r="F2030">
            <v>16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1</v>
          </cell>
        </row>
        <row r="2031">
          <cell r="A2031">
            <v>1653</v>
          </cell>
          <cell r="B2031" t="str">
            <v>Greater Big Spring</v>
          </cell>
          <cell r="C2031" t="str">
            <v>USA &amp; Canada</v>
          </cell>
          <cell r="D2031">
            <v>0</v>
          </cell>
          <cell r="E2031">
            <v>48</v>
          </cell>
          <cell r="F2031">
            <v>48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>
            <v>1655</v>
          </cell>
          <cell r="B2032" t="str">
            <v>Hereford</v>
          </cell>
          <cell r="C2032" t="str">
            <v>USA &amp; Canada</v>
          </cell>
          <cell r="D2032">
            <v>0</v>
          </cell>
          <cell r="E2032">
            <v>16</v>
          </cell>
          <cell r="F2032">
            <v>18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2</v>
          </cell>
        </row>
        <row r="2033">
          <cell r="A2033">
            <v>1656</v>
          </cell>
          <cell r="B2033" t="str">
            <v>Lamesa</v>
          </cell>
          <cell r="C2033" t="str">
            <v>USA &amp; Canada</v>
          </cell>
          <cell r="D2033">
            <v>0</v>
          </cell>
          <cell r="E2033">
            <v>32</v>
          </cell>
          <cell r="F2033">
            <v>29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-3</v>
          </cell>
        </row>
        <row r="2034">
          <cell r="A2034">
            <v>1657</v>
          </cell>
          <cell r="B2034" t="str">
            <v>Levelland</v>
          </cell>
          <cell r="C2034" t="str">
            <v>USA &amp; Canada</v>
          </cell>
          <cell r="D2034">
            <v>0</v>
          </cell>
          <cell r="E2034">
            <v>32</v>
          </cell>
          <cell r="F2034">
            <v>35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3</v>
          </cell>
        </row>
        <row r="2035">
          <cell r="A2035">
            <v>1658</v>
          </cell>
          <cell r="B2035" t="str">
            <v>Littlefield</v>
          </cell>
          <cell r="C2035" t="str">
            <v>USA &amp; Canada</v>
          </cell>
          <cell r="D2035">
            <v>0</v>
          </cell>
          <cell r="E2035">
            <v>28</v>
          </cell>
          <cell r="F2035">
            <v>26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-2</v>
          </cell>
        </row>
        <row r="2036">
          <cell r="A2036">
            <v>1659</v>
          </cell>
          <cell r="B2036" t="str">
            <v>Lockney</v>
          </cell>
          <cell r="C2036" t="str">
            <v>USA &amp; Canada</v>
          </cell>
          <cell r="D2036">
            <v>0</v>
          </cell>
          <cell r="E2036">
            <v>9</v>
          </cell>
          <cell r="F2036">
            <v>8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-1</v>
          </cell>
        </row>
        <row r="2037">
          <cell r="A2037">
            <v>1660</v>
          </cell>
          <cell r="B2037" t="str">
            <v>Lubbock</v>
          </cell>
          <cell r="C2037" t="str">
            <v>USA &amp; Canada</v>
          </cell>
          <cell r="D2037">
            <v>0</v>
          </cell>
          <cell r="E2037">
            <v>115</v>
          </cell>
          <cell r="F2037">
            <v>113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-2</v>
          </cell>
        </row>
        <row r="2038">
          <cell r="A2038">
            <v>1662</v>
          </cell>
          <cell r="B2038" t="str">
            <v>Midland</v>
          </cell>
          <cell r="C2038" t="str">
            <v>USA &amp; Canada</v>
          </cell>
          <cell r="D2038">
            <v>0</v>
          </cell>
          <cell r="E2038">
            <v>50</v>
          </cell>
          <cell r="F2038">
            <v>54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4</v>
          </cell>
        </row>
        <row r="2039">
          <cell r="A2039">
            <v>1663</v>
          </cell>
          <cell r="B2039" t="str">
            <v>Midland West</v>
          </cell>
          <cell r="C2039" t="str">
            <v>USA &amp; Canada</v>
          </cell>
          <cell r="D2039">
            <v>0</v>
          </cell>
          <cell r="E2039">
            <v>44</v>
          </cell>
          <cell r="F2039">
            <v>42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-2</v>
          </cell>
        </row>
        <row r="2040">
          <cell r="A2040">
            <v>1664</v>
          </cell>
          <cell r="B2040" t="str">
            <v>Muleshoe</v>
          </cell>
          <cell r="C2040" t="str">
            <v>USA &amp; Canada</v>
          </cell>
          <cell r="D2040">
            <v>0</v>
          </cell>
          <cell r="E2040">
            <v>26</v>
          </cell>
          <cell r="F2040">
            <v>25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-1</v>
          </cell>
        </row>
        <row r="2041">
          <cell r="A2041">
            <v>1665</v>
          </cell>
          <cell r="B2041" t="str">
            <v>Odessa</v>
          </cell>
          <cell r="C2041" t="str">
            <v>USA &amp; Canada</v>
          </cell>
          <cell r="D2041">
            <v>0</v>
          </cell>
          <cell r="E2041">
            <v>54</v>
          </cell>
          <cell r="F2041">
            <v>52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-2</v>
          </cell>
        </row>
        <row r="2042">
          <cell r="A2042">
            <v>1666</v>
          </cell>
          <cell r="B2042" t="str">
            <v>Odessa East</v>
          </cell>
          <cell r="C2042" t="str">
            <v>USA &amp; Canada</v>
          </cell>
          <cell r="D2042">
            <v>0</v>
          </cell>
          <cell r="E2042">
            <v>25</v>
          </cell>
          <cell r="F2042">
            <v>24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-1</v>
          </cell>
        </row>
        <row r="2043">
          <cell r="A2043">
            <v>1668</v>
          </cell>
          <cell r="B2043" t="str">
            <v>Pampa</v>
          </cell>
          <cell r="C2043" t="str">
            <v>USA &amp; Canada</v>
          </cell>
          <cell r="D2043">
            <v>0</v>
          </cell>
          <cell r="E2043">
            <v>43</v>
          </cell>
          <cell r="F2043">
            <v>39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-4</v>
          </cell>
        </row>
        <row r="2044">
          <cell r="A2044">
            <v>1669</v>
          </cell>
          <cell r="B2044" t="str">
            <v>Panhandle</v>
          </cell>
          <cell r="C2044" t="str">
            <v>USA &amp; Canada</v>
          </cell>
          <cell r="D2044">
            <v>0</v>
          </cell>
          <cell r="E2044">
            <v>6</v>
          </cell>
          <cell r="F2044">
            <v>9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3</v>
          </cell>
        </row>
        <row r="2045">
          <cell r="A2045">
            <v>1670</v>
          </cell>
          <cell r="B2045" t="str">
            <v>Perryton</v>
          </cell>
          <cell r="C2045" t="str">
            <v>USA &amp; Canada</v>
          </cell>
          <cell r="D2045">
            <v>0</v>
          </cell>
          <cell r="E2045">
            <v>43</v>
          </cell>
          <cell r="F2045">
            <v>35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-8</v>
          </cell>
        </row>
        <row r="2046">
          <cell r="A2046">
            <v>1671</v>
          </cell>
          <cell r="B2046" t="str">
            <v>Plainview</v>
          </cell>
          <cell r="C2046" t="str">
            <v>USA &amp; Canada</v>
          </cell>
          <cell r="D2046">
            <v>0</v>
          </cell>
          <cell r="E2046">
            <v>65</v>
          </cell>
          <cell r="F2046">
            <v>62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-3</v>
          </cell>
        </row>
        <row r="2047">
          <cell r="A2047">
            <v>1672</v>
          </cell>
          <cell r="B2047" t="str">
            <v>Post</v>
          </cell>
          <cell r="C2047" t="str">
            <v>USA &amp; Canada</v>
          </cell>
          <cell r="D2047">
            <v>0</v>
          </cell>
          <cell r="E2047">
            <v>15</v>
          </cell>
          <cell r="F2047">
            <v>16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1</v>
          </cell>
        </row>
        <row r="2048">
          <cell r="A2048">
            <v>1674</v>
          </cell>
          <cell r="B2048" t="str">
            <v>Seagraves</v>
          </cell>
          <cell r="C2048" t="str">
            <v>USA &amp; Canada</v>
          </cell>
          <cell r="D2048">
            <v>0</v>
          </cell>
          <cell r="E2048">
            <v>13</v>
          </cell>
          <cell r="F2048">
            <v>15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2</v>
          </cell>
        </row>
        <row r="2049">
          <cell r="A2049">
            <v>1675</v>
          </cell>
          <cell r="B2049" t="str">
            <v>Seminole</v>
          </cell>
          <cell r="C2049" t="str">
            <v>USA &amp; Canada</v>
          </cell>
          <cell r="D2049">
            <v>0</v>
          </cell>
          <cell r="E2049">
            <v>9</v>
          </cell>
          <cell r="F2049">
            <v>13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4</v>
          </cell>
        </row>
        <row r="2050">
          <cell r="A2050">
            <v>1676</v>
          </cell>
          <cell r="B2050" t="str">
            <v>Shamrock</v>
          </cell>
          <cell r="C2050" t="str">
            <v>USA &amp; Canada</v>
          </cell>
          <cell r="D2050">
            <v>0</v>
          </cell>
          <cell r="E2050">
            <v>19</v>
          </cell>
          <cell r="F2050">
            <v>23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4</v>
          </cell>
        </row>
        <row r="2051">
          <cell r="A2051">
            <v>1678</v>
          </cell>
          <cell r="B2051" t="str">
            <v>Snyder</v>
          </cell>
          <cell r="C2051" t="str">
            <v>USA &amp; Canada</v>
          </cell>
          <cell r="D2051">
            <v>0</v>
          </cell>
          <cell r="E2051">
            <v>14</v>
          </cell>
          <cell r="F2051">
            <v>15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1</v>
          </cell>
        </row>
        <row r="2052">
          <cell r="A2052">
            <v>1679</v>
          </cell>
          <cell r="B2052" t="str">
            <v>Greater Southwest Lubbock</v>
          </cell>
          <cell r="C2052" t="str">
            <v>USA &amp; Canada</v>
          </cell>
          <cell r="D2052">
            <v>0</v>
          </cell>
          <cell r="E2052">
            <v>52</v>
          </cell>
          <cell r="F2052">
            <v>46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-6</v>
          </cell>
        </row>
        <row r="2053">
          <cell r="A2053">
            <v>1680</v>
          </cell>
          <cell r="B2053" t="str">
            <v>Spearman</v>
          </cell>
          <cell r="C2053" t="str">
            <v>USA &amp; Canada</v>
          </cell>
          <cell r="D2053">
            <v>0</v>
          </cell>
          <cell r="E2053">
            <v>3</v>
          </cell>
          <cell r="F2053">
            <v>0</v>
          </cell>
          <cell r="G2053">
            <v>0</v>
          </cell>
          <cell r="H2053" t="str">
            <v xml:space="preserve"> Club Resignation/Disband</v>
          </cell>
          <cell r="I2053">
            <v>0</v>
          </cell>
          <cell r="J2053" t="str">
            <v>21-Aug-2019</v>
          </cell>
          <cell r="K2053">
            <v>-3</v>
          </cell>
        </row>
        <row r="2054">
          <cell r="A2054">
            <v>1681</v>
          </cell>
          <cell r="B2054" t="str">
            <v>Sweetwater</v>
          </cell>
          <cell r="C2054" t="str">
            <v>USA &amp; Canada</v>
          </cell>
          <cell r="D2054">
            <v>0</v>
          </cell>
          <cell r="E2054">
            <v>40</v>
          </cell>
          <cell r="F2054">
            <v>40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</row>
        <row r="2055">
          <cell r="A2055">
            <v>1682</v>
          </cell>
          <cell r="B2055" t="str">
            <v>Tahoka</v>
          </cell>
          <cell r="C2055" t="str">
            <v>USA &amp; Canada</v>
          </cell>
          <cell r="D2055">
            <v>0</v>
          </cell>
          <cell r="E2055">
            <v>37</v>
          </cell>
          <cell r="F2055">
            <v>38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1</v>
          </cell>
        </row>
        <row r="2056">
          <cell r="A2056">
            <v>1683</v>
          </cell>
          <cell r="B2056" t="str">
            <v>Tulia</v>
          </cell>
          <cell r="C2056" t="str">
            <v>USA &amp; Canada</v>
          </cell>
          <cell r="D2056">
            <v>0</v>
          </cell>
          <cell r="E2056">
            <v>14</v>
          </cell>
          <cell r="F2056">
            <v>17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3</v>
          </cell>
        </row>
        <row r="2057">
          <cell r="A2057">
            <v>22171</v>
          </cell>
          <cell r="B2057" t="str">
            <v>Amarillo South</v>
          </cell>
          <cell r="C2057" t="str">
            <v>USA &amp; Canada</v>
          </cell>
          <cell r="D2057">
            <v>0</v>
          </cell>
          <cell r="E2057">
            <v>19</v>
          </cell>
          <cell r="F2057">
            <v>21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2</v>
          </cell>
        </row>
        <row r="2058">
          <cell r="A2058">
            <v>22565</v>
          </cell>
          <cell r="B2058" t="str">
            <v>Metropolitan Lubbock</v>
          </cell>
          <cell r="C2058" t="str">
            <v>USA &amp; Canada</v>
          </cell>
          <cell r="D2058">
            <v>0</v>
          </cell>
          <cell r="E2058">
            <v>42</v>
          </cell>
          <cell r="F2058">
            <v>39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-3</v>
          </cell>
        </row>
        <row r="2059">
          <cell r="A2059">
            <v>22573</v>
          </cell>
          <cell r="B2059" t="str">
            <v>Greater Odessa</v>
          </cell>
          <cell r="C2059" t="str">
            <v>USA &amp; Canada</v>
          </cell>
          <cell r="D2059">
            <v>0</v>
          </cell>
          <cell r="E2059">
            <v>22</v>
          </cell>
          <cell r="F2059">
            <v>20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-2</v>
          </cell>
        </row>
        <row r="2060">
          <cell r="A2060">
            <v>23265</v>
          </cell>
          <cell r="B2060" t="str">
            <v>Levelland Breakfast</v>
          </cell>
          <cell r="C2060" t="str">
            <v>USA &amp; Canada</v>
          </cell>
          <cell r="D2060">
            <v>0</v>
          </cell>
          <cell r="E2060">
            <v>18</v>
          </cell>
          <cell r="F2060">
            <v>18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>
            <v>25159</v>
          </cell>
          <cell r="B2061" t="str">
            <v>Colorado City</v>
          </cell>
          <cell r="C2061" t="str">
            <v>USA &amp; Canada</v>
          </cell>
          <cell r="D2061">
            <v>0</v>
          </cell>
          <cell r="E2061">
            <v>15</v>
          </cell>
          <cell r="F2061">
            <v>15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>
            <v>25246</v>
          </cell>
          <cell r="B2062" t="str">
            <v>Midland Chaparral</v>
          </cell>
          <cell r="C2062" t="str">
            <v>USA &amp; Canada</v>
          </cell>
          <cell r="D2062">
            <v>0</v>
          </cell>
          <cell r="E2062">
            <v>5</v>
          </cell>
          <cell r="F2062">
            <v>5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</row>
        <row r="2063">
          <cell r="A2063">
            <v>82763</v>
          </cell>
          <cell r="B2063" t="str">
            <v>Midland North</v>
          </cell>
          <cell r="C2063" t="str">
            <v>USA &amp; Canada</v>
          </cell>
          <cell r="D2063">
            <v>0</v>
          </cell>
          <cell r="E2063">
            <v>11</v>
          </cell>
          <cell r="F2063">
            <v>12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1</v>
          </cell>
        </row>
        <row r="2064">
          <cell r="A2064" t="str">
            <v>Existing Club Totals</v>
          </cell>
          <cell r="B2064">
            <v>0</v>
          </cell>
          <cell r="C2064">
            <v>0</v>
          </cell>
          <cell r="D2064">
            <v>0</v>
          </cell>
          <cell r="E2064">
            <v>1522</v>
          </cell>
          <cell r="F2064">
            <v>1497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-25</v>
          </cell>
        </row>
        <row r="2066">
          <cell r="A2066" t="str">
            <v>No New Clubs Chartered Since 1 July</v>
          </cell>
          <cell r="B2066">
            <v>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A2067" t="str">
            <v>Club ID</v>
          </cell>
          <cell r="B2067" t="str">
            <v>Club Name</v>
          </cell>
          <cell r="C2067" t="str">
            <v>Region 14 Name</v>
          </cell>
          <cell r="D2067">
            <v>0</v>
          </cell>
          <cell r="E2067" t="str">
            <v>Member Count @ 1 July</v>
          </cell>
          <cell r="F2067" t="str">
            <v>Member Count @ Current</v>
          </cell>
          <cell r="G2067">
            <v>0</v>
          </cell>
          <cell r="H2067" t="str">
            <v>Termination Reason</v>
          </cell>
          <cell r="I2067">
            <v>0</v>
          </cell>
          <cell r="J2067" t="str">
            <v>Termination Date</v>
          </cell>
          <cell r="K2067" t="str">
            <v>Net Change from 1 July</v>
          </cell>
        </row>
        <row r="2068">
          <cell r="A2068">
            <v>0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 t="str">
            <v>New Club Totals</v>
          </cell>
          <cell r="B2069">
            <v>0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  <cell r="D2071" t="str">
            <v>Member at 1 July</v>
          </cell>
          <cell r="E2071">
            <v>0</v>
          </cell>
          <cell r="F2071">
            <v>0</v>
          </cell>
          <cell r="G2071" t="str">
            <v>Member @ Current</v>
          </cell>
          <cell r="H2071">
            <v>0</v>
          </cell>
          <cell r="I2071" t="str">
            <v>Net Change from 1 July</v>
          </cell>
          <cell r="J2071">
            <v>0</v>
          </cell>
          <cell r="K2071">
            <v>0</v>
          </cell>
        </row>
        <row r="2072">
          <cell r="A2072" t="str">
            <v>Total Performance For District # 5730</v>
          </cell>
          <cell r="B2072">
            <v>0</v>
          </cell>
          <cell r="C2072">
            <v>0</v>
          </cell>
          <cell r="D2072">
            <v>1522</v>
          </cell>
          <cell r="E2072">
            <v>0</v>
          </cell>
          <cell r="F2072">
            <v>0</v>
          </cell>
          <cell r="G2072">
            <v>1497</v>
          </cell>
          <cell r="H2072">
            <v>0</v>
          </cell>
          <cell r="I2072">
            <v>-25</v>
          </cell>
          <cell r="J2072">
            <v>0</v>
          </cell>
          <cell r="K20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I61" workbookViewId="0">
      <selection activeCell="K79" sqref="K79"/>
    </sheetView>
  </sheetViews>
  <sheetFormatPr defaultRowHeight="13" x14ac:dyDescent="0.3"/>
  <cols>
    <col min="2" max="2" width="39.4140625" customWidth="1"/>
  </cols>
  <sheetData>
    <row r="1" spans="1:18" s="1" customFormat="1" ht="14.5" x14ac:dyDescent="0.35">
      <c r="B1" s="2" t="s">
        <v>0</v>
      </c>
      <c r="N1" s="3"/>
      <c r="O1" s="4"/>
      <c r="P1" s="5"/>
      <c r="Q1" s="6"/>
      <c r="R1" s="7"/>
    </row>
    <row r="2" spans="1:18" s="15" customFormat="1" ht="30" customHeight="1" x14ac:dyDescent="0.3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>
        <v>43282</v>
      </c>
      <c r="O2" s="12">
        <v>43647</v>
      </c>
      <c r="P2" s="13" t="s">
        <v>14</v>
      </c>
      <c r="Q2" s="10" t="s">
        <v>15</v>
      </c>
      <c r="R2" s="14" t="s">
        <v>16</v>
      </c>
    </row>
    <row r="3" spans="1:18" s="26" customFormat="1" ht="14.5" x14ac:dyDescent="0.35">
      <c r="A3" s="16">
        <v>70274</v>
      </c>
      <c r="B3" s="17" t="s">
        <v>17</v>
      </c>
      <c r="C3" s="18">
        <v>27</v>
      </c>
      <c r="D3" s="18">
        <v>27</v>
      </c>
      <c r="E3" s="18">
        <v>25</v>
      </c>
      <c r="F3" s="18">
        <v>23</v>
      </c>
      <c r="G3" s="18">
        <v>10</v>
      </c>
      <c r="H3" s="18">
        <v>9</v>
      </c>
      <c r="I3" s="18">
        <v>10</v>
      </c>
      <c r="J3" s="18">
        <v>10</v>
      </c>
      <c r="K3" s="18">
        <v>18</v>
      </c>
      <c r="L3" s="19">
        <v>21</v>
      </c>
      <c r="M3" s="20">
        <v>25</v>
      </c>
      <c r="N3" s="21">
        <v>24</v>
      </c>
      <c r="O3" s="22">
        <f>VLOOKUP(A3,'[1]District Growth'!$A:$K,5,FALSE)</f>
        <v>23</v>
      </c>
      <c r="P3" s="23">
        <f>VLOOKUP(A3,'[2]District Growth'!$A:$K,6,FALSE)</f>
        <v>30</v>
      </c>
      <c r="Q3" s="24">
        <f t="shared" ref="Q3:Q59" si="0">P3-O3</f>
        <v>7</v>
      </c>
      <c r="R3" s="25">
        <f t="shared" ref="R3:R59" si="1">(P3/O3)-1</f>
        <v>0.30434782608695654</v>
      </c>
    </row>
    <row r="4" spans="1:18" s="26" customFormat="1" ht="14.5" x14ac:dyDescent="0.35">
      <c r="A4" s="16">
        <v>21478</v>
      </c>
      <c r="B4" s="17" t="s">
        <v>18</v>
      </c>
      <c r="C4" s="18">
        <v>67</v>
      </c>
      <c r="D4" s="18">
        <v>43</v>
      </c>
      <c r="E4" s="18">
        <v>38</v>
      </c>
      <c r="F4" s="18">
        <v>38</v>
      </c>
      <c r="G4" s="18">
        <v>36</v>
      </c>
      <c r="H4" s="18">
        <v>31</v>
      </c>
      <c r="I4" s="18">
        <v>29</v>
      </c>
      <c r="J4" s="18">
        <v>33</v>
      </c>
      <c r="K4" s="18">
        <v>32</v>
      </c>
      <c r="L4" s="19">
        <v>38</v>
      </c>
      <c r="M4" s="20">
        <v>41</v>
      </c>
      <c r="N4" s="21">
        <v>35</v>
      </c>
      <c r="O4" s="22">
        <f>VLOOKUP(A4,'[1]District Growth'!$A:$K,5,FALSE)</f>
        <v>24</v>
      </c>
      <c r="P4" s="23">
        <f>VLOOKUP(A4,'[2]District Growth'!$A:$K,6,FALSE)</f>
        <v>30</v>
      </c>
      <c r="Q4" s="24">
        <f t="shared" si="0"/>
        <v>6</v>
      </c>
      <c r="R4" s="25">
        <f t="shared" si="1"/>
        <v>0.25</v>
      </c>
    </row>
    <row r="5" spans="1:18" s="26" customFormat="1" ht="14.5" x14ac:dyDescent="0.35">
      <c r="A5" s="16">
        <v>1191</v>
      </c>
      <c r="B5" s="17" t="s">
        <v>19</v>
      </c>
      <c r="C5" s="18">
        <v>42</v>
      </c>
      <c r="D5" s="18">
        <v>40</v>
      </c>
      <c r="E5" s="18">
        <v>40</v>
      </c>
      <c r="F5" s="18">
        <v>34</v>
      </c>
      <c r="G5" s="18">
        <v>34</v>
      </c>
      <c r="H5" s="18">
        <v>27</v>
      </c>
      <c r="I5" s="18">
        <v>29</v>
      </c>
      <c r="J5" s="18">
        <v>30</v>
      </c>
      <c r="K5" s="18">
        <v>31</v>
      </c>
      <c r="L5" s="19">
        <v>29</v>
      </c>
      <c r="M5" s="20">
        <v>29</v>
      </c>
      <c r="N5" s="21">
        <v>33</v>
      </c>
      <c r="O5" s="22">
        <f>VLOOKUP(A5,'[1]District Growth'!$A:$K,5,FALSE)</f>
        <v>35</v>
      </c>
      <c r="P5" s="23">
        <f>VLOOKUP(A5,'[2]District Growth'!$A:$K,6,FALSE)</f>
        <v>42</v>
      </c>
      <c r="Q5" s="24">
        <f t="shared" si="0"/>
        <v>7</v>
      </c>
      <c r="R5" s="25">
        <f t="shared" si="1"/>
        <v>0.19999999999999996</v>
      </c>
    </row>
    <row r="6" spans="1:18" s="26" customFormat="1" ht="14.5" x14ac:dyDescent="0.35">
      <c r="A6" s="16">
        <v>59125</v>
      </c>
      <c r="B6" s="17" t="s">
        <v>20</v>
      </c>
      <c r="C6" s="18">
        <v>48</v>
      </c>
      <c r="D6" s="18">
        <v>54</v>
      </c>
      <c r="E6" s="18">
        <v>48</v>
      </c>
      <c r="F6" s="18">
        <v>45</v>
      </c>
      <c r="G6" s="18">
        <v>43</v>
      </c>
      <c r="H6" s="18">
        <v>44</v>
      </c>
      <c r="I6" s="18">
        <v>47</v>
      </c>
      <c r="J6" s="18">
        <v>49</v>
      </c>
      <c r="K6" s="18">
        <v>46</v>
      </c>
      <c r="L6" s="19">
        <v>43</v>
      </c>
      <c r="M6" s="20">
        <v>45</v>
      </c>
      <c r="N6" s="21">
        <v>38</v>
      </c>
      <c r="O6" s="22">
        <f>VLOOKUP(A6,'[1]District Growth'!$A:$K,5,FALSE)</f>
        <v>42</v>
      </c>
      <c r="P6" s="23">
        <f>VLOOKUP(A6,'[2]District Growth'!$A:$K,6,FALSE)</f>
        <v>50</v>
      </c>
      <c r="Q6" s="24">
        <f t="shared" si="0"/>
        <v>8</v>
      </c>
      <c r="R6" s="25">
        <f t="shared" si="1"/>
        <v>0.19047619047619047</v>
      </c>
    </row>
    <row r="7" spans="1:18" s="26" customFormat="1" ht="14.5" x14ac:dyDescent="0.35">
      <c r="A7" s="16">
        <v>1150</v>
      </c>
      <c r="B7" s="17" t="s">
        <v>21</v>
      </c>
      <c r="C7" s="18">
        <v>107</v>
      </c>
      <c r="D7" s="18">
        <v>105</v>
      </c>
      <c r="E7" s="18">
        <v>98</v>
      </c>
      <c r="F7" s="18">
        <v>97</v>
      </c>
      <c r="G7" s="18">
        <v>105</v>
      </c>
      <c r="H7" s="18">
        <v>101</v>
      </c>
      <c r="I7" s="18">
        <v>105</v>
      </c>
      <c r="J7" s="18">
        <v>105</v>
      </c>
      <c r="K7" s="18">
        <v>103</v>
      </c>
      <c r="L7" s="19">
        <v>98</v>
      </c>
      <c r="M7" s="20">
        <v>97</v>
      </c>
      <c r="N7" s="21">
        <v>92</v>
      </c>
      <c r="O7" s="22">
        <f>VLOOKUP(A7,'[1]District Growth'!$A:$K,5,FALSE)</f>
        <v>85</v>
      </c>
      <c r="P7" s="23">
        <f>VLOOKUP(A7,'[2]District Growth'!$A:$K,6,FALSE)</f>
        <v>101</v>
      </c>
      <c r="Q7" s="24">
        <f t="shared" si="0"/>
        <v>16</v>
      </c>
      <c r="R7" s="25">
        <f t="shared" si="1"/>
        <v>0.18823529411764706</v>
      </c>
    </row>
    <row r="8" spans="1:18" s="26" customFormat="1" ht="14.5" x14ac:dyDescent="0.35">
      <c r="A8" s="16">
        <v>66015</v>
      </c>
      <c r="B8" s="17" t="s">
        <v>22</v>
      </c>
      <c r="C8" s="18">
        <v>12</v>
      </c>
      <c r="D8" s="18">
        <v>15</v>
      </c>
      <c r="E8" s="18">
        <v>17</v>
      </c>
      <c r="F8" s="18">
        <v>24</v>
      </c>
      <c r="G8" s="18">
        <v>20</v>
      </c>
      <c r="H8" s="18">
        <v>19</v>
      </c>
      <c r="I8" s="18">
        <v>14</v>
      </c>
      <c r="J8" s="18">
        <v>10</v>
      </c>
      <c r="K8" s="18">
        <v>13</v>
      </c>
      <c r="L8" s="19">
        <v>14</v>
      </c>
      <c r="M8" s="20">
        <v>12</v>
      </c>
      <c r="N8" s="21">
        <v>9</v>
      </c>
      <c r="O8" s="22">
        <f>VLOOKUP(A8,'[1]District Growth'!$A:$K,5,FALSE)</f>
        <v>6</v>
      </c>
      <c r="P8" s="23">
        <f>VLOOKUP(A8,'[2]District Growth'!$A:$K,6,FALSE)</f>
        <v>7</v>
      </c>
      <c r="Q8" s="24">
        <f t="shared" si="0"/>
        <v>1</v>
      </c>
      <c r="R8" s="25">
        <f t="shared" si="1"/>
        <v>0.16666666666666674</v>
      </c>
    </row>
    <row r="9" spans="1:18" s="26" customFormat="1" ht="14.5" x14ac:dyDescent="0.35">
      <c r="A9" s="16">
        <v>1184</v>
      </c>
      <c r="B9" s="17" t="s">
        <v>23</v>
      </c>
      <c r="C9" s="18">
        <v>21</v>
      </c>
      <c r="D9" s="18">
        <v>22</v>
      </c>
      <c r="E9" s="18">
        <v>21</v>
      </c>
      <c r="F9" s="18">
        <v>19</v>
      </c>
      <c r="G9" s="18">
        <v>13</v>
      </c>
      <c r="H9" s="18">
        <v>14</v>
      </c>
      <c r="I9" s="18">
        <v>14</v>
      </c>
      <c r="J9" s="18">
        <v>12</v>
      </c>
      <c r="K9" s="18">
        <v>11</v>
      </c>
      <c r="L9" s="19">
        <v>10</v>
      </c>
      <c r="M9" s="20">
        <v>6</v>
      </c>
      <c r="N9" s="21">
        <v>8</v>
      </c>
      <c r="O9" s="22">
        <f>VLOOKUP(A9,'[1]District Growth'!$A:$K,5,FALSE)</f>
        <v>12</v>
      </c>
      <c r="P9" s="23">
        <f>VLOOKUP(A9,'[2]District Growth'!$A:$K,6,FALSE)</f>
        <v>14</v>
      </c>
      <c r="Q9" s="24">
        <f t="shared" si="0"/>
        <v>2</v>
      </c>
      <c r="R9" s="25">
        <f t="shared" si="1"/>
        <v>0.16666666666666674</v>
      </c>
    </row>
    <row r="10" spans="1:18" s="26" customFormat="1" ht="14.5" x14ac:dyDescent="0.35">
      <c r="A10" s="16">
        <v>27790</v>
      </c>
      <c r="B10" s="17" t="s">
        <v>24</v>
      </c>
      <c r="C10" s="18">
        <v>53</v>
      </c>
      <c r="D10" s="18">
        <v>49</v>
      </c>
      <c r="E10" s="18">
        <v>52</v>
      </c>
      <c r="F10" s="18">
        <v>44</v>
      </c>
      <c r="G10" s="18">
        <v>41</v>
      </c>
      <c r="H10" s="18">
        <v>39</v>
      </c>
      <c r="I10" s="18">
        <v>41</v>
      </c>
      <c r="J10" s="18">
        <v>39</v>
      </c>
      <c r="K10" s="18">
        <v>40</v>
      </c>
      <c r="L10" s="19">
        <v>38</v>
      </c>
      <c r="M10" s="20">
        <v>31</v>
      </c>
      <c r="N10" s="21">
        <v>41</v>
      </c>
      <c r="O10" s="22">
        <f>VLOOKUP(A10,'[1]District Growth'!$A:$K,5,FALSE)</f>
        <v>40</v>
      </c>
      <c r="P10" s="23">
        <f>VLOOKUP(A10,'[2]District Growth'!$A:$K,6,FALSE)</f>
        <v>45</v>
      </c>
      <c r="Q10" s="24">
        <f t="shared" si="0"/>
        <v>5</v>
      </c>
      <c r="R10" s="25">
        <f t="shared" si="1"/>
        <v>0.125</v>
      </c>
    </row>
    <row r="11" spans="1:18" s="26" customFormat="1" ht="14.5" x14ac:dyDescent="0.35">
      <c r="A11" s="16">
        <v>29134</v>
      </c>
      <c r="B11" s="17" t="s">
        <v>25</v>
      </c>
      <c r="C11" s="18">
        <v>31</v>
      </c>
      <c r="D11" s="18">
        <v>29</v>
      </c>
      <c r="E11" s="18">
        <v>31</v>
      </c>
      <c r="F11" s="18">
        <v>28</v>
      </c>
      <c r="G11" s="18">
        <v>24</v>
      </c>
      <c r="H11" s="18">
        <v>23</v>
      </c>
      <c r="I11" s="18">
        <v>22</v>
      </c>
      <c r="J11" s="18">
        <v>21</v>
      </c>
      <c r="K11" s="18">
        <v>17</v>
      </c>
      <c r="L11" s="19">
        <v>20</v>
      </c>
      <c r="M11" s="20">
        <v>22</v>
      </c>
      <c r="N11" s="21">
        <v>18</v>
      </c>
      <c r="O11" s="22">
        <f>VLOOKUP(A11,'[1]District Growth'!$A:$K,5,FALSE)</f>
        <v>16</v>
      </c>
      <c r="P11" s="23">
        <f>VLOOKUP(A11,'[2]District Growth'!$A:$K,6,FALSE)</f>
        <v>18</v>
      </c>
      <c r="Q11" s="24">
        <f t="shared" si="0"/>
        <v>2</v>
      </c>
      <c r="R11" s="25">
        <f t="shared" si="1"/>
        <v>0.125</v>
      </c>
    </row>
    <row r="12" spans="1:18" s="26" customFormat="1" ht="14.5" x14ac:dyDescent="0.35">
      <c r="A12" s="16">
        <v>1177</v>
      </c>
      <c r="B12" s="17" t="s">
        <v>26</v>
      </c>
      <c r="C12" s="18">
        <v>61</v>
      </c>
      <c r="D12" s="18">
        <v>48</v>
      </c>
      <c r="E12" s="18">
        <v>47</v>
      </c>
      <c r="F12" s="18">
        <v>43</v>
      </c>
      <c r="G12" s="18">
        <v>44</v>
      </c>
      <c r="H12" s="18">
        <v>41</v>
      </c>
      <c r="I12" s="18">
        <v>39</v>
      </c>
      <c r="J12" s="18">
        <v>37</v>
      </c>
      <c r="K12" s="18">
        <v>38</v>
      </c>
      <c r="L12" s="19">
        <v>42</v>
      </c>
      <c r="M12" s="20">
        <v>51</v>
      </c>
      <c r="N12" s="21">
        <v>60</v>
      </c>
      <c r="O12" s="22">
        <f>VLOOKUP(A12,'[1]District Growth'!$A:$K,5,FALSE)</f>
        <v>70</v>
      </c>
      <c r="P12" s="23">
        <f>VLOOKUP(A12,'[2]District Growth'!$A:$K,6,FALSE)</f>
        <v>77</v>
      </c>
      <c r="Q12" s="24">
        <f t="shared" si="0"/>
        <v>7</v>
      </c>
      <c r="R12" s="25">
        <f t="shared" si="1"/>
        <v>0.10000000000000009</v>
      </c>
    </row>
    <row r="13" spans="1:18" s="26" customFormat="1" ht="14.5" x14ac:dyDescent="0.35">
      <c r="A13" s="16">
        <v>1167</v>
      </c>
      <c r="B13" s="17" t="s">
        <v>27</v>
      </c>
      <c r="C13" s="18">
        <v>151</v>
      </c>
      <c r="D13" s="18">
        <v>146</v>
      </c>
      <c r="E13" s="18">
        <v>144</v>
      </c>
      <c r="F13" s="18">
        <v>138</v>
      </c>
      <c r="G13" s="18">
        <v>132</v>
      </c>
      <c r="H13" s="18">
        <v>132</v>
      </c>
      <c r="I13" s="18">
        <v>119</v>
      </c>
      <c r="J13" s="18">
        <v>108</v>
      </c>
      <c r="K13" s="18">
        <v>110</v>
      </c>
      <c r="L13" s="19">
        <v>106</v>
      </c>
      <c r="M13" s="20">
        <v>105</v>
      </c>
      <c r="N13" s="21">
        <v>102</v>
      </c>
      <c r="O13" s="22">
        <f>VLOOKUP(A13,'[1]District Growth'!$A:$K,5,FALSE)</f>
        <v>107</v>
      </c>
      <c r="P13" s="23">
        <f>VLOOKUP(A13,'[2]District Growth'!$A:$K,6,FALSE)</f>
        <v>117</v>
      </c>
      <c r="Q13" s="24">
        <f t="shared" si="0"/>
        <v>10</v>
      </c>
      <c r="R13" s="25">
        <f t="shared" si="1"/>
        <v>9.3457943925233655E-2</v>
      </c>
    </row>
    <row r="14" spans="1:18" s="26" customFormat="1" ht="14.5" x14ac:dyDescent="0.35">
      <c r="A14" s="16">
        <v>21727</v>
      </c>
      <c r="B14" s="17" t="s">
        <v>28</v>
      </c>
      <c r="C14" s="18">
        <v>14</v>
      </c>
      <c r="D14" s="18">
        <v>16</v>
      </c>
      <c r="E14" s="18">
        <v>13</v>
      </c>
      <c r="F14" s="18">
        <v>13</v>
      </c>
      <c r="G14" s="18">
        <v>13</v>
      </c>
      <c r="H14" s="18">
        <v>16</v>
      </c>
      <c r="I14" s="18">
        <v>15</v>
      </c>
      <c r="J14" s="18">
        <v>17</v>
      </c>
      <c r="K14" s="18">
        <v>15</v>
      </c>
      <c r="L14" s="19">
        <v>18</v>
      </c>
      <c r="M14" s="20">
        <v>14</v>
      </c>
      <c r="N14" s="21">
        <v>12</v>
      </c>
      <c r="O14" s="22">
        <f>VLOOKUP(A14,'[1]District Growth'!$A:$K,5,FALSE)</f>
        <v>12</v>
      </c>
      <c r="P14" s="23">
        <f>VLOOKUP(A14,'[2]District Growth'!$A:$K,6,FALSE)</f>
        <v>13</v>
      </c>
      <c r="Q14" s="24">
        <f t="shared" si="0"/>
        <v>1</v>
      </c>
      <c r="R14" s="25">
        <f t="shared" si="1"/>
        <v>8.3333333333333259E-2</v>
      </c>
    </row>
    <row r="15" spans="1:18" s="26" customFormat="1" ht="14.5" x14ac:dyDescent="0.35">
      <c r="A15" s="16">
        <v>1164</v>
      </c>
      <c r="B15" s="17" t="s">
        <v>29</v>
      </c>
      <c r="C15" s="18">
        <v>14</v>
      </c>
      <c r="D15" s="18">
        <v>20</v>
      </c>
      <c r="E15" s="18">
        <v>18</v>
      </c>
      <c r="F15" s="18">
        <v>15</v>
      </c>
      <c r="G15" s="18">
        <v>15</v>
      </c>
      <c r="H15" s="18">
        <v>14</v>
      </c>
      <c r="I15" s="18">
        <v>18</v>
      </c>
      <c r="J15" s="18">
        <v>20</v>
      </c>
      <c r="K15" s="18">
        <v>20</v>
      </c>
      <c r="L15" s="19">
        <v>12</v>
      </c>
      <c r="M15" s="20">
        <v>15</v>
      </c>
      <c r="N15" s="21">
        <v>18</v>
      </c>
      <c r="O15" s="22">
        <f>VLOOKUP(A15,'[1]District Growth'!$A:$K,5,FALSE)</f>
        <v>18</v>
      </c>
      <c r="P15" s="23">
        <f>VLOOKUP(A15,'[2]District Growth'!$A:$K,6,FALSE)</f>
        <v>19</v>
      </c>
      <c r="Q15" s="24">
        <f t="shared" si="0"/>
        <v>1</v>
      </c>
      <c r="R15" s="25">
        <f t="shared" si="1"/>
        <v>5.555555555555558E-2</v>
      </c>
    </row>
    <row r="16" spans="1:18" s="26" customFormat="1" ht="14.5" x14ac:dyDescent="0.35">
      <c r="A16" s="16">
        <v>1183</v>
      </c>
      <c r="B16" s="17" t="s">
        <v>30</v>
      </c>
      <c r="C16" s="18">
        <v>39</v>
      </c>
      <c r="D16" s="18">
        <v>37</v>
      </c>
      <c r="E16" s="18">
        <v>35</v>
      </c>
      <c r="F16" s="18">
        <v>34</v>
      </c>
      <c r="G16" s="18">
        <v>36</v>
      </c>
      <c r="H16" s="18">
        <v>34</v>
      </c>
      <c r="I16" s="18">
        <v>31</v>
      </c>
      <c r="J16" s="18">
        <v>33</v>
      </c>
      <c r="K16" s="18">
        <v>29</v>
      </c>
      <c r="L16" s="19">
        <v>24</v>
      </c>
      <c r="M16" s="20">
        <v>19</v>
      </c>
      <c r="N16" s="21">
        <v>18</v>
      </c>
      <c r="O16" s="22">
        <f>VLOOKUP(A16,'[1]District Growth'!$A:$K,5,FALSE)</f>
        <v>20</v>
      </c>
      <c r="P16" s="23">
        <f>VLOOKUP(A16,'[2]District Growth'!$A:$K,6,FALSE)</f>
        <v>21</v>
      </c>
      <c r="Q16" s="24">
        <f t="shared" si="0"/>
        <v>1</v>
      </c>
      <c r="R16" s="25">
        <f t="shared" si="1"/>
        <v>5.0000000000000044E-2</v>
      </c>
    </row>
    <row r="17" spans="1:18" s="26" customFormat="1" ht="14.5" x14ac:dyDescent="0.35">
      <c r="A17" s="16">
        <v>24917</v>
      </c>
      <c r="B17" s="17" t="s">
        <v>31</v>
      </c>
      <c r="C17" s="18">
        <v>22</v>
      </c>
      <c r="D17" s="18">
        <v>18</v>
      </c>
      <c r="E17" s="18">
        <v>16</v>
      </c>
      <c r="F17" s="18">
        <v>18</v>
      </c>
      <c r="G17" s="18">
        <v>22</v>
      </c>
      <c r="H17" s="18">
        <v>21</v>
      </c>
      <c r="I17" s="18">
        <v>20</v>
      </c>
      <c r="J17" s="18">
        <v>22</v>
      </c>
      <c r="K17" s="18">
        <v>19</v>
      </c>
      <c r="L17" s="19">
        <v>19</v>
      </c>
      <c r="M17" s="20">
        <v>20</v>
      </c>
      <c r="N17" s="21">
        <v>21</v>
      </c>
      <c r="O17" s="22">
        <f>VLOOKUP(A17,'[1]District Growth'!$A:$K,5,FALSE)</f>
        <v>21</v>
      </c>
      <c r="P17" s="23">
        <f>VLOOKUP(A17,'[2]District Growth'!$A:$K,6,FALSE)</f>
        <v>22</v>
      </c>
      <c r="Q17" s="24">
        <f t="shared" si="0"/>
        <v>1</v>
      </c>
      <c r="R17" s="25">
        <f t="shared" si="1"/>
        <v>4.7619047619047672E-2</v>
      </c>
    </row>
    <row r="18" spans="1:18" s="26" customFormat="1" ht="14.5" x14ac:dyDescent="0.35">
      <c r="A18" s="16">
        <v>1185</v>
      </c>
      <c r="B18" s="17" t="s">
        <v>32</v>
      </c>
      <c r="C18" s="18">
        <v>55</v>
      </c>
      <c r="D18" s="18">
        <v>57</v>
      </c>
      <c r="E18" s="18">
        <v>64</v>
      </c>
      <c r="F18" s="18">
        <v>61</v>
      </c>
      <c r="G18" s="18">
        <v>61</v>
      </c>
      <c r="H18" s="18">
        <v>43</v>
      </c>
      <c r="I18" s="18">
        <v>41</v>
      </c>
      <c r="J18" s="18">
        <v>39</v>
      </c>
      <c r="K18" s="18">
        <v>44</v>
      </c>
      <c r="L18" s="19">
        <v>45</v>
      </c>
      <c r="M18" s="20">
        <v>51</v>
      </c>
      <c r="N18" s="21">
        <v>59</v>
      </c>
      <c r="O18" s="22">
        <f>VLOOKUP(A18,'[1]District Growth'!$A:$K,5,FALSE)</f>
        <v>63</v>
      </c>
      <c r="P18" s="23">
        <f>VLOOKUP(A18,'[2]District Growth'!$A:$K,6,FALSE)</f>
        <v>66</v>
      </c>
      <c r="Q18" s="24">
        <f t="shared" si="0"/>
        <v>3</v>
      </c>
      <c r="R18" s="25">
        <f t="shared" si="1"/>
        <v>4.7619047619047672E-2</v>
      </c>
    </row>
    <row r="19" spans="1:18" s="26" customFormat="1" ht="14.5" x14ac:dyDescent="0.35">
      <c r="A19" s="16">
        <v>1151</v>
      </c>
      <c r="B19" s="17" t="s">
        <v>33</v>
      </c>
      <c r="C19" s="18">
        <v>57</v>
      </c>
      <c r="D19" s="18">
        <v>58</v>
      </c>
      <c r="E19" s="18">
        <v>64</v>
      </c>
      <c r="F19" s="18">
        <v>62</v>
      </c>
      <c r="G19" s="18">
        <v>66</v>
      </c>
      <c r="H19" s="18">
        <v>58</v>
      </c>
      <c r="I19" s="18">
        <v>56</v>
      </c>
      <c r="J19" s="18">
        <v>54</v>
      </c>
      <c r="K19" s="18">
        <v>53</v>
      </c>
      <c r="L19" s="19">
        <v>48</v>
      </c>
      <c r="M19" s="20">
        <v>47</v>
      </c>
      <c r="N19" s="21">
        <v>45</v>
      </c>
      <c r="O19" s="22">
        <f>VLOOKUP(A19,'[1]District Growth'!$A:$K,5,FALSE)</f>
        <v>46</v>
      </c>
      <c r="P19" s="23">
        <f>VLOOKUP(A19,'[2]District Growth'!$A:$K,6,FALSE)</f>
        <v>48</v>
      </c>
      <c r="Q19" s="24">
        <f t="shared" si="0"/>
        <v>2</v>
      </c>
      <c r="R19" s="25">
        <f t="shared" si="1"/>
        <v>4.3478260869565188E-2</v>
      </c>
    </row>
    <row r="20" spans="1:18" s="26" customFormat="1" ht="14.5" x14ac:dyDescent="0.35">
      <c r="A20" s="16">
        <v>1180</v>
      </c>
      <c r="B20" s="17" t="s">
        <v>34</v>
      </c>
      <c r="C20" s="18">
        <v>33</v>
      </c>
      <c r="D20" s="18">
        <v>29</v>
      </c>
      <c r="E20" s="18">
        <v>29</v>
      </c>
      <c r="F20" s="18">
        <v>33</v>
      </c>
      <c r="G20" s="18">
        <v>36</v>
      </c>
      <c r="H20" s="18">
        <v>36</v>
      </c>
      <c r="I20" s="18">
        <v>34</v>
      </c>
      <c r="J20" s="18">
        <v>36</v>
      </c>
      <c r="K20" s="18">
        <v>39</v>
      </c>
      <c r="L20" s="19">
        <v>34</v>
      </c>
      <c r="M20" s="20">
        <v>32</v>
      </c>
      <c r="N20" s="21">
        <v>28</v>
      </c>
      <c r="O20" s="22">
        <f>VLOOKUP(A20,'[1]District Growth'!$A:$K,5,FALSE)</f>
        <v>23</v>
      </c>
      <c r="P20" s="23">
        <f>VLOOKUP(A20,'[2]District Growth'!$A:$K,6,FALSE)</f>
        <v>24</v>
      </c>
      <c r="Q20" s="24">
        <f t="shared" si="0"/>
        <v>1</v>
      </c>
      <c r="R20" s="25">
        <f t="shared" si="1"/>
        <v>4.3478260869565188E-2</v>
      </c>
    </row>
    <row r="21" spans="1:18" s="26" customFormat="1" ht="14.5" x14ac:dyDescent="0.35">
      <c r="A21" s="16">
        <v>89796</v>
      </c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0"/>
      <c r="N21" s="21">
        <v>0</v>
      </c>
      <c r="O21" s="22">
        <f>VLOOKUP(A21,'[1]District Growth'!$A:$K,5,FALSE)</f>
        <v>34</v>
      </c>
      <c r="P21" s="23">
        <f>VLOOKUP(A21,'[2]District Growth'!$A:$K,6,FALSE)</f>
        <v>35</v>
      </c>
      <c r="Q21" s="24">
        <f t="shared" si="0"/>
        <v>1</v>
      </c>
      <c r="R21" s="25">
        <f t="shared" si="1"/>
        <v>2.9411764705882248E-2</v>
      </c>
    </row>
    <row r="22" spans="1:18" s="26" customFormat="1" ht="14.5" x14ac:dyDescent="0.35">
      <c r="A22" s="16">
        <v>1158</v>
      </c>
      <c r="B22" s="17" t="s">
        <v>36</v>
      </c>
      <c r="C22" s="18">
        <v>24</v>
      </c>
      <c r="D22" s="18">
        <v>24</v>
      </c>
      <c r="E22" s="18">
        <v>27</v>
      </c>
      <c r="F22" s="18">
        <v>35</v>
      </c>
      <c r="G22" s="18">
        <v>34</v>
      </c>
      <c r="H22" s="18">
        <v>33</v>
      </c>
      <c r="I22" s="18">
        <v>40</v>
      </c>
      <c r="J22" s="18">
        <v>39</v>
      </c>
      <c r="K22" s="18">
        <v>36</v>
      </c>
      <c r="L22" s="19">
        <v>34</v>
      </c>
      <c r="M22" s="20">
        <v>34</v>
      </c>
      <c r="N22" s="21">
        <v>39</v>
      </c>
      <c r="O22" s="22">
        <f>VLOOKUP(A22,'[1]District Growth'!$A:$K,5,FALSE)</f>
        <v>39</v>
      </c>
      <c r="P22" s="23">
        <f>VLOOKUP(A22,'[2]District Growth'!$A:$K,6,FALSE)</f>
        <v>40</v>
      </c>
      <c r="Q22" s="24">
        <f t="shared" si="0"/>
        <v>1</v>
      </c>
      <c r="R22" s="25">
        <f t="shared" si="1"/>
        <v>2.564102564102555E-2</v>
      </c>
    </row>
    <row r="23" spans="1:18" s="26" customFormat="1" ht="14.5" x14ac:dyDescent="0.35">
      <c r="A23" s="16">
        <v>1188</v>
      </c>
      <c r="B23" s="27" t="s">
        <v>37</v>
      </c>
      <c r="C23" s="18">
        <v>24</v>
      </c>
      <c r="D23" s="18">
        <v>27</v>
      </c>
      <c r="E23" s="18">
        <v>25</v>
      </c>
      <c r="F23" s="18">
        <v>24</v>
      </c>
      <c r="G23" s="18">
        <v>21</v>
      </c>
      <c r="H23" s="18">
        <v>17</v>
      </c>
      <c r="I23" s="18">
        <v>15</v>
      </c>
      <c r="J23" s="18">
        <v>16</v>
      </c>
      <c r="K23" s="18">
        <v>17</v>
      </c>
      <c r="L23" s="19">
        <v>19</v>
      </c>
      <c r="M23" s="20">
        <v>21</v>
      </c>
      <c r="N23" s="21">
        <v>26</v>
      </c>
      <c r="O23" s="22">
        <f>VLOOKUP(A23,'[1]District Growth'!$A:$K,5,FALSE)</f>
        <v>27</v>
      </c>
      <c r="P23" s="23">
        <f>VLOOKUP(A23,'[2]District Growth'!$A:$K,6,FALSE)</f>
        <v>27</v>
      </c>
      <c r="Q23" s="24">
        <f t="shared" si="0"/>
        <v>0</v>
      </c>
      <c r="R23" s="25">
        <f t="shared" si="1"/>
        <v>0</v>
      </c>
    </row>
    <row r="24" spans="1:18" s="26" customFormat="1" ht="14.5" x14ac:dyDescent="0.35">
      <c r="A24" s="16">
        <v>1169</v>
      </c>
      <c r="B24" s="27" t="s">
        <v>38</v>
      </c>
      <c r="C24" s="18">
        <v>14</v>
      </c>
      <c r="D24" s="18">
        <v>19</v>
      </c>
      <c r="E24" s="18">
        <v>15</v>
      </c>
      <c r="F24" s="18">
        <v>17</v>
      </c>
      <c r="G24" s="18">
        <v>16</v>
      </c>
      <c r="H24" s="18">
        <v>12</v>
      </c>
      <c r="I24" s="18">
        <v>13</v>
      </c>
      <c r="J24" s="18">
        <v>15</v>
      </c>
      <c r="K24" s="18">
        <v>15</v>
      </c>
      <c r="L24" s="19">
        <v>13</v>
      </c>
      <c r="M24" s="20">
        <v>14</v>
      </c>
      <c r="N24" s="21">
        <v>14</v>
      </c>
      <c r="O24" s="22">
        <f>VLOOKUP(A24,'[1]District Growth'!$A:$K,5,FALSE)</f>
        <v>14</v>
      </c>
      <c r="P24" s="23">
        <f>VLOOKUP(A24,'[2]District Growth'!$A:$K,6,FALSE)</f>
        <v>14</v>
      </c>
      <c r="Q24" s="24">
        <f t="shared" si="0"/>
        <v>0</v>
      </c>
      <c r="R24" s="25">
        <f t="shared" si="1"/>
        <v>0</v>
      </c>
    </row>
    <row r="25" spans="1:18" s="26" customFormat="1" ht="14.5" x14ac:dyDescent="0.35">
      <c r="A25" s="16">
        <v>1165</v>
      </c>
      <c r="B25" s="27" t="s">
        <v>39</v>
      </c>
      <c r="C25" s="18">
        <v>27</v>
      </c>
      <c r="D25" s="18">
        <v>28</v>
      </c>
      <c r="E25" s="18">
        <v>21</v>
      </c>
      <c r="F25" s="18">
        <v>24</v>
      </c>
      <c r="G25" s="18">
        <v>20</v>
      </c>
      <c r="H25" s="18">
        <v>15</v>
      </c>
      <c r="I25" s="18">
        <v>12</v>
      </c>
      <c r="J25" s="18">
        <v>8</v>
      </c>
      <c r="K25" s="18">
        <v>10</v>
      </c>
      <c r="L25" s="19">
        <v>14</v>
      </c>
      <c r="M25" s="20">
        <v>13</v>
      </c>
      <c r="N25" s="21">
        <v>14</v>
      </c>
      <c r="O25" s="22">
        <f>VLOOKUP(A25,'[1]District Growth'!$A:$K,5,FALSE)</f>
        <v>13</v>
      </c>
      <c r="P25" s="23">
        <f>VLOOKUP(A25,'[2]District Growth'!$A:$K,6,FALSE)</f>
        <v>13</v>
      </c>
      <c r="Q25" s="24">
        <f t="shared" si="0"/>
        <v>0</v>
      </c>
      <c r="R25" s="25">
        <f t="shared" si="1"/>
        <v>0</v>
      </c>
    </row>
    <row r="26" spans="1:18" s="26" customFormat="1" ht="14.5" x14ac:dyDescent="0.35">
      <c r="A26" s="16">
        <v>1173</v>
      </c>
      <c r="B26" s="27" t="s">
        <v>40</v>
      </c>
      <c r="C26" s="18">
        <v>13</v>
      </c>
      <c r="D26" s="18">
        <v>18</v>
      </c>
      <c r="E26" s="18">
        <v>17</v>
      </c>
      <c r="F26" s="18">
        <v>16</v>
      </c>
      <c r="G26" s="18">
        <v>18</v>
      </c>
      <c r="H26" s="18">
        <v>15</v>
      </c>
      <c r="I26" s="18">
        <v>16</v>
      </c>
      <c r="J26" s="18">
        <v>14</v>
      </c>
      <c r="K26" s="18">
        <v>15</v>
      </c>
      <c r="L26" s="19">
        <v>14</v>
      </c>
      <c r="M26" s="20">
        <v>14</v>
      </c>
      <c r="N26" s="21">
        <v>14</v>
      </c>
      <c r="O26" s="22">
        <f>VLOOKUP(A26,'[1]District Growth'!$A:$K,5,FALSE)</f>
        <v>17</v>
      </c>
      <c r="P26" s="23">
        <f>VLOOKUP(A26,'[2]District Growth'!$A:$K,6,FALSE)</f>
        <v>17</v>
      </c>
      <c r="Q26" s="24">
        <f t="shared" si="0"/>
        <v>0</v>
      </c>
      <c r="R26" s="25">
        <f t="shared" si="1"/>
        <v>0</v>
      </c>
    </row>
    <row r="27" spans="1:18" s="26" customFormat="1" ht="14.5" x14ac:dyDescent="0.35">
      <c r="A27" s="16">
        <v>60145</v>
      </c>
      <c r="B27" s="27" t="s">
        <v>41</v>
      </c>
      <c r="C27" s="18">
        <v>22</v>
      </c>
      <c r="D27" s="18">
        <v>25</v>
      </c>
      <c r="E27" s="18">
        <v>22</v>
      </c>
      <c r="F27" s="18">
        <v>14</v>
      </c>
      <c r="G27" s="18">
        <v>12</v>
      </c>
      <c r="H27" s="18">
        <v>19</v>
      </c>
      <c r="I27" s="18">
        <v>20</v>
      </c>
      <c r="J27" s="18">
        <v>23</v>
      </c>
      <c r="K27" s="18">
        <v>23</v>
      </c>
      <c r="L27" s="19">
        <v>23</v>
      </c>
      <c r="M27" s="20">
        <v>20</v>
      </c>
      <c r="N27" s="21">
        <v>18</v>
      </c>
      <c r="O27" s="22">
        <f>VLOOKUP(A27,'[1]District Growth'!$A:$K,5,FALSE)</f>
        <v>11</v>
      </c>
      <c r="P27" s="23">
        <f>VLOOKUP(A27,'[2]District Growth'!$A:$K,6,FALSE)</f>
        <v>11</v>
      </c>
      <c r="Q27" s="24">
        <f t="shared" si="0"/>
        <v>0</v>
      </c>
      <c r="R27" s="25">
        <f t="shared" si="1"/>
        <v>0</v>
      </c>
    </row>
    <row r="28" spans="1:18" s="26" customFormat="1" ht="14.5" x14ac:dyDescent="0.35">
      <c r="A28" s="16">
        <v>1182</v>
      </c>
      <c r="B28" s="27" t="s">
        <v>42</v>
      </c>
      <c r="C28" s="18">
        <v>30</v>
      </c>
      <c r="D28" s="18">
        <v>28</v>
      </c>
      <c r="E28" s="18">
        <v>30</v>
      </c>
      <c r="F28" s="18">
        <v>26</v>
      </c>
      <c r="G28" s="18">
        <v>28</v>
      </c>
      <c r="H28" s="18">
        <v>25</v>
      </c>
      <c r="I28" s="18">
        <v>20</v>
      </c>
      <c r="J28" s="18">
        <v>23</v>
      </c>
      <c r="K28" s="18">
        <v>21</v>
      </c>
      <c r="L28" s="19">
        <v>25</v>
      </c>
      <c r="M28" s="20">
        <v>21</v>
      </c>
      <c r="N28" s="21">
        <v>20</v>
      </c>
      <c r="O28" s="22">
        <f>VLOOKUP(A28,'[1]District Growth'!$A:$K,5,FALSE)</f>
        <v>18</v>
      </c>
      <c r="P28" s="23">
        <f>VLOOKUP(A28,'[2]District Growth'!$A:$K,6,FALSE)</f>
        <v>18</v>
      </c>
      <c r="Q28" s="24">
        <f t="shared" si="0"/>
        <v>0</v>
      </c>
      <c r="R28" s="25">
        <f t="shared" si="1"/>
        <v>0</v>
      </c>
    </row>
    <row r="29" spans="1:18" s="26" customFormat="1" ht="14.5" x14ac:dyDescent="0.35">
      <c r="A29" s="16">
        <v>1176</v>
      </c>
      <c r="B29" s="27" t="s">
        <v>43</v>
      </c>
      <c r="C29" s="18">
        <v>122</v>
      </c>
      <c r="D29" s="18">
        <v>120</v>
      </c>
      <c r="E29" s="18">
        <v>108</v>
      </c>
      <c r="F29" s="18">
        <v>101</v>
      </c>
      <c r="G29" s="18">
        <v>104</v>
      </c>
      <c r="H29" s="18">
        <v>101</v>
      </c>
      <c r="I29" s="18">
        <v>94</v>
      </c>
      <c r="J29" s="18">
        <v>90</v>
      </c>
      <c r="K29" s="18">
        <v>91</v>
      </c>
      <c r="L29" s="19">
        <v>88</v>
      </c>
      <c r="M29" s="20">
        <v>73</v>
      </c>
      <c r="N29" s="21">
        <v>71</v>
      </c>
      <c r="O29" s="22">
        <f>VLOOKUP(A29,'[1]District Growth'!$A:$K,5,FALSE)</f>
        <v>56</v>
      </c>
      <c r="P29" s="23">
        <f>VLOOKUP(A29,'[2]District Growth'!$A:$K,6,FALSE)</f>
        <v>56</v>
      </c>
      <c r="Q29" s="24">
        <f t="shared" si="0"/>
        <v>0</v>
      </c>
      <c r="R29" s="25">
        <f t="shared" si="1"/>
        <v>0</v>
      </c>
    </row>
    <row r="30" spans="1:18" s="26" customFormat="1" ht="14.5" x14ac:dyDescent="0.35">
      <c r="A30" s="16">
        <v>1187</v>
      </c>
      <c r="B30" s="27" t="s">
        <v>44</v>
      </c>
      <c r="C30" s="18">
        <v>67</v>
      </c>
      <c r="D30" s="18">
        <v>66</v>
      </c>
      <c r="E30" s="18">
        <v>59</v>
      </c>
      <c r="F30" s="18">
        <v>58</v>
      </c>
      <c r="G30" s="18">
        <v>55</v>
      </c>
      <c r="H30" s="18">
        <v>59</v>
      </c>
      <c r="I30" s="18">
        <v>62</v>
      </c>
      <c r="J30" s="18">
        <v>67</v>
      </c>
      <c r="K30" s="18">
        <v>63</v>
      </c>
      <c r="L30" s="19">
        <v>56</v>
      </c>
      <c r="M30" s="20">
        <v>53</v>
      </c>
      <c r="N30" s="21">
        <v>47</v>
      </c>
      <c r="O30" s="22">
        <f>VLOOKUP(A30,'[1]District Growth'!$A:$K,5,FALSE)</f>
        <v>42</v>
      </c>
      <c r="P30" s="23">
        <f>VLOOKUP(A30,'[2]District Growth'!$A:$K,6,FALSE)</f>
        <v>42</v>
      </c>
      <c r="Q30" s="24">
        <f t="shared" si="0"/>
        <v>0</v>
      </c>
      <c r="R30" s="25">
        <f t="shared" si="1"/>
        <v>0</v>
      </c>
    </row>
    <row r="31" spans="1:18" s="26" customFormat="1" ht="14.5" x14ac:dyDescent="0.35">
      <c r="A31" s="16">
        <v>1181</v>
      </c>
      <c r="B31" s="28" t="s">
        <v>45</v>
      </c>
      <c r="C31" s="18">
        <v>112</v>
      </c>
      <c r="D31" s="18">
        <v>103</v>
      </c>
      <c r="E31" s="18">
        <v>103</v>
      </c>
      <c r="F31" s="18">
        <v>95</v>
      </c>
      <c r="G31" s="18">
        <v>95</v>
      </c>
      <c r="H31" s="18">
        <v>97</v>
      </c>
      <c r="I31" s="18">
        <v>96</v>
      </c>
      <c r="J31" s="18">
        <v>90</v>
      </c>
      <c r="K31" s="18">
        <v>95</v>
      </c>
      <c r="L31" s="19">
        <v>92</v>
      </c>
      <c r="M31" s="20">
        <v>99</v>
      </c>
      <c r="N31" s="21">
        <v>95</v>
      </c>
      <c r="O31" s="22">
        <f>VLOOKUP(A31,'[1]District Growth'!$A:$K,5,FALSE)</f>
        <v>95</v>
      </c>
      <c r="P31" s="23">
        <f>VLOOKUP(A31,'[2]District Growth'!$A:$K,6,FALSE)</f>
        <v>94</v>
      </c>
      <c r="Q31" s="24">
        <f t="shared" si="0"/>
        <v>-1</v>
      </c>
      <c r="R31" s="25">
        <f t="shared" si="1"/>
        <v>-1.0526315789473717E-2</v>
      </c>
    </row>
    <row r="32" spans="1:18" s="26" customFormat="1" ht="14.5" x14ac:dyDescent="0.35">
      <c r="A32" s="16">
        <v>1154</v>
      </c>
      <c r="B32" s="28" t="s">
        <v>46</v>
      </c>
      <c r="C32" s="18">
        <v>148</v>
      </c>
      <c r="D32" s="18">
        <v>147</v>
      </c>
      <c r="E32" s="18">
        <v>135</v>
      </c>
      <c r="F32" s="18">
        <v>138</v>
      </c>
      <c r="G32" s="18">
        <v>139</v>
      </c>
      <c r="H32" s="18">
        <v>133</v>
      </c>
      <c r="I32" s="18">
        <v>122</v>
      </c>
      <c r="J32" s="18">
        <v>122</v>
      </c>
      <c r="K32" s="18">
        <v>131</v>
      </c>
      <c r="L32" s="19">
        <v>133</v>
      </c>
      <c r="M32" s="20">
        <v>132</v>
      </c>
      <c r="N32" s="21">
        <v>137</v>
      </c>
      <c r="O32" s="22">
        <f>VLOOKUP(A32,'[1]District Growth'!$A:$K,5,FALSE)</f>
        <v>131</v>
      </c>
      <c r="P32" s="23">
        <f>VLOOKUP(A32,'[2]District Growth'!$A:$K,6,FALSE)</f>
        <v>129</v>
      </c>
      <c r="Q32" s="24">
        <f t="shared" si="0"/>
        <v>-2</v>
      </c>
      <c r="R32" s="25">
        <f t="shared" si="1"/>
        <v>-1.5267175572519109E-2</v>
      </c>
    </row>
    <row r="33" spans="1:18" s="26" customFormat="1" ht="14.5" x14ac:dyDescent="0.35">
      <c r="A33" s="16">
        <v>1166</v>
      </c>
      <c r="B33" s="28" t="s">
        <v>47</v>
      </c>
      <c r="C33" s="18">
        <v>70</v>
      </c>
      <c r="D33" s="18">
        <v>71</v>
      </c>
      <c r="E33" s="18">
        <v>69</v>
      </c>
      <c r="F33" s="18">
        <v>71</v>
      </c>
      <c r="G33" s="18">
        <v>71</v>
      </c>
      <c r="H33" s="18">
        <v>69</v>
      </c>
      <c r="I33" s="18">
        <v>61</v>
      </c>
      <c r="J33" s="18">
        <v>62</v>
      </c>
      <c r="K33" s="18">
        <v>64</v>
      </c>
      <c r="L33" s="19">
        <v>68</v>
      </c>
      <c r="M33" s="20">
        <v>60</v>
      </c>
      <c r="N33" s="21">
        <v>62</v>
      </c>
      <c r="O33" s="22">
        <f>VLOOKUP(A33,'[1]District Growth'!$A:$K,5,FALSE)</f>
        <v>56</v>
      </c>
      <c r="P33" s="23">
        <f>VLOOKUP(A33,'[2]District Growth'!$A:$K,6,FALSE)</f>
        <v>55</v>
      </c>
      <c r="Q33" s="24">
        <f t="shared" si="0"/>
        <v>-1</v>
      </c>
      <c r="R33" s="25">
        <f t="shared" si="1"/>
        <v>-1.7857142857142905E-2</v>
      </c>
    </row>
    <row r="34" spans="1:18" s="26" customFormat="1" ht="14.5" x14ac:dyDescent="0.35">
      <c r="A34" s="16">
        <v>1162</v>
      </c>
      <c r="B34" s="28" t="s">
        <v>48</v>
      </c>
      <c r="C34" s="18">
        <v>54</v>
      </c>
      <c r="D34" s="18">
        <v>47</v>
      </c>
      <c r="E34" s="18">
        <v>43</v>
      </c>
      <c r="F34" s="18">
        <v>47</v>
      </c>
      <c r="G34" s="18">
        <v>46</v>
      </c>
      <c r="H34" s="18">
        <v>44</v>
      </c>
      <c r="I34" s="18">
        <v>40</v>
      </c>
      <c r="J34" s="18">
        <v>39</v>
      </c>
      <c r="K34" s="18">
        <v>40</v>
      </c>
      <c r="L34" s="19">
        <v>40</v>
      </c>
      <c r="M34" s="20">
        <v>37</v>
      </c>
      <c r="N34" s="21">
        <v>38</v>
      </c>
      <c r="O34" s="22">
        <f>VLOOKUP(A34,'[1]District Growth'!$A:$K,5,FALSE)</f>
        <v>44</v>
      </c>
      <c r="P34" s="23">
        <f>VLOOKUP(A34,'[2]District Growth'!$A:$K,6,FALSE)</f>
        <v>43</v>
      </c>
      <c r="Q34" s="24">
        <f t="shared" si="0"/>
        <v>-1</v>
      </c>
      <c r="R34" s="25">
        <f t="shared" si="1"/>
        <v>-2.2727272727272707E-2</v>
      </c>
    </row>
    <row r="35" spans="1:18" s="26" customFormat="1" ht="14.5" x14ac:dyDescent="0.35">
      <c r="A35" s="16">
        <v>30906</v>
      </c>
      <c r="B35" s="28" t="s">
        <v>49</v>
      </c>
      <c r="C35" s="18">
        <v>31</v>
      </c>
      <c r="D35" s="18">
        <v>29</v>
      </c>
      <c r="E35" s="18">
        <v>26</v>
      </c>
      <c r="F35" s="18">
        <v>26</v>
      </c>
      <c r="G35" s="18">
        <v>24</v>
      </c>
      <c r="H35" s="18">
        <v>18</v>
      </c>
      <c r="I35" s="18">
        <v>19</v>
      </c>
      <c r="J35" s="18">
        <v>22</v>
      </c>
      <c r="K35" s="18">
        <v>25</v>
      </c>
      <c r="L35" s="19">
        <v>29</v>
      </c>
      <c r="M35" s="20">
        <v>29</v>
      </c>
      <c r="N35" s="21">
        <v>28</v>
      </c>
      <c r="O35" s="22">
        <f>VLOOKUP(A35,'[1]District Growth'!$A:$K,5,FALSE)</f>
        <v>29</v>
      </c>
      <c r="P35" s="23">
        <f>VLOOKUP(A35,'[2]District Growth'!$A:$K,6,FALSE)</f>
        <v>28</v>
      </c>
      <c r="Q35" s="24">
        <f t="shared" si="0"/>
        <v>-1</v>
      </c>
      <c r="R35" s="25">
        <f t="shared" si="1"/>
        <v>-3.4482758620689613E-2</v>
      </c>
    </row>
    <row r="36" spans="1:18" s="26" customFormat="1" ht="14.5" x14ac:dyDescent="0.35">
      <c r="A36" s="16">
        <v>84068</v>
      </c>
      <c r="B36" s="28" t="s">
        <v>50</v>
      </c>
      <c r="C36" s="18"/>
      <c r="D36" s="18"/>
      <c r="E36" s="18"/>
      <c r="F36" s="18"/>
      <c r="G36" s="18"/>
      <c r="H36" s="18">
        <v>36</v>
      </c>
      <c r="I36" s="18">
        <v>46</v>
      </c>
      <c r="J36" s="18">
        <v>55</v>
      </c>
      <c r="K36" s="18">
        <v>60</v>
      </c>
      <c r="L36" s="19">
        <v>58</v>
      </c>
      <c r="M36" s="20">
        <v>54</v>
      </c>
      <c r="N36" s="21">
        <v>58</v>
      </c>
      <c r="O36" s="22">
        <f>VLOOKUP(A36,'[1]District Growth'!$A:$K,5,FALSE)</f>
        <v>57</v>
      </c>
      <c r="P36" s="23">
        <f>VLOOKUP(A36,'[2]District Growth'!$A:$K,6,FALSE)</f>
        <v>55</v>
      </c>
      <c r="Q36" s="24">
        <f t="shared" si="0"/>
        <v>-2</v>
      </c>
      <c r="R36" s="25">
        <f t="shared" si="1"/>
        <v>-3.5087719298245612E-2</v>
      </c>
    </row>
    <row r="37" spans="1:18" s="26" customFormat="1" ht="14.5" x14ac:dyDescent="0.35">
      <c r="A37" s="16">
        <v>83296</v>
      </c>
      <c r="B37" s="28" t="s">
        <v>51</v>
      </c>
      <c r="C37" s="18"/>
      <c r="D37" s="18"/>
      <c r="E37" s="18"/>
      <c r="F37" s="18">
        <v>20</v>
      </c>
      <c r="G37" s="18">
        <v>26</v>
      </c>
      <c r="H37" s="18">
        <v>18</v>
      </c>
      <c r="I37" s="18">
        <v>20</v>
      </c>
      <c r="J37" s="18">
        <v>25</v>
      </c>
      <c r="K37" s="18">
        <v>26</v>
      </c>
      <c r="L37" s="19">
        <v>30</v>
      </c>
      <c r="M37" s="20">
        <v>24</v>
      </c>
      <c r="N37" s="21">
        <v>25</v>
      </c>
      <c r="O37" s="22">
        <f>VLOOKUP(A37,'[1]District Growth'!$A:$K,5,FALSE)</f>
        <v>26</v>
      </c>
      <c r="P37" s="23">
        <f>VLOOKUP(A37,'[2]District Growth'!$A:$K,6,FALSE)</f>
        <v>25</v>
      </c>
      <c r="Q37" s="24">
        <f t="shared" si="0"/>
        <v>-1</v>
      </c>
      <c r="R37" s="25">
        <f t="shared" si="1"/>
        <v>-3.8461538461538436E-2</v>
      </c>
    </row>
    <row r="38" spans="1:18" s="26" customFormat="1" ht="14.5" x14ac:dyDescent="0.35">
      <c r="A38" s="16">
        <v>1159</v>
      </c>
      <c r="B38" s="28" t="s">
        <v>52</v>
      </c>
      <c r="C38" s="18">
        <v>37</v>
      </c>
      <c r="D38" s="18">
        <v>29</v>
      </c>
      <c r="E38" s="18">
        <v>27</v>
      </c>
      <c r="F38" s="18">
        <v>26</v>
      </c>
      <c r="G38" s="18">
        <v>21</v>
      </c>
      <c r="H38" s="18">
        <v>37</v>
      </c>
      <c r="I38" s="18">
        <v>32</v>
      </c>
      <c r="J38" s="18">
        <v>32</v>
      </c>
      <c r="K38" s="18">
        <v>31</v>
      </c>
      <c r="L38" s="19">
        <v>32</v>
      </c>
      <c r="M38" s="20">
        <v>36</v>
      </c>
      <c r="N38" s="21">
        <v>31</v>
      </c>
      <c r="O38" s="22">
        <f>VLOOKUP(A38,'[1]District Growth'!$A:$K,5,FALSE)</f>
        <v>26</v>
      </c>
      <c r="P38" s="23">
        <f>VLOOKUP(A38,'[2]District Growth'!$A:$K,6,FALSE)</f>
        <v>25</v>
      </c>
      <c r="Q38" s="24">
        <f t="shared" si="0"/>
        <v>-1</v>
      </c>
      <c r="R38" s="25">
        <f t="shared" si="1"/>
        <v>-3.8461538461538436E-2</v>
      </c>
    </row>
    <row r="39" spans="1:18" s="26" customFormat="1" ht="14.5" x14ac:dyDescent="0.35">
      <c r="A39" s="16">
        <v>1175</v>
      </c>
      <c r="B39" s="28" t="s">
        <v>53</v>
      </c>
      <c r="C39" s="18">
        <v>37</v>
      </c>
      <c r="D39" s="18">
        <v>35</v>
      </c>
      <c r="E39" s="18">
        <v>31</v>
      </c>
      <c r="F39" s="18">
        <v>30</v>
      </c>
      <c r="G39" s="18">
        <v>31</v>
      </c>
      <c r="H39" s="18">
        <v>30</v>
      </c>
      <c r="I39" s="18">
        <v>29</v>
      </c>
      <c r="J39" s="18">
        <v>27</v>
      </c>
      <c r="K39" s="18">
        <v>28</v>
      </c>
      <c r="L39" s="19">
        <v>30</v>
      </c>
      <c r="M39" s="20">
        <v>29</v>
      </c>
      <c r="N39" s="21">
        <v>22</v>
      </c>
      <c r="O39" s="22">
        <f>VLOOKUP(A39,'[1]District Growth'!$A:$K,5,FALSE)</f>
        <v>24</v>
      </c>
      <c r="P39" s="23">
        <f>VLOOKUP(A39,'[2]District Growth'!$A:$K,6,FALSE)</f>
        <v>23</v>
      </c>
      <c r="Q39" s="24">
        <f t="shared" si="0"/>
        <v>-1</v>
      </c>
      <c r="R39" s="25">
        <f t="shared" si="1"/>
        <v>-4.166666666666663E-2</v>
      </c>
    </row>
    <row r="40" spans="1:18" s="26" customFormat="1" ht="14.5" x14ac:dyDescent="0.35">
      <c r="A40" s="16">
        <v>1189</v>
      </c>
      <c r="B40" s="28" t="s">
        <v>54</v>
      </c>
      <c r="C40" s="18">
        <v>74</v>
      </c>
      <c r="D40" s="18">
        <v>70</v>
      </c>
      <c r="E40" s="18">
        <v>58</v>
      </c>
      <c r="F40" s="18">
        <v>58</v>
      </c>
      <c r="G40" s="18">
        <v>58</v>
      </c>
      <c r="H40" s="18">
        <v>58</v>
      </c>
      <c r="I40" s="18">
        <v>55</v>
      </c>
      <c r="J40" s="18">
        <v>54</v>
      </c>
      <c r="K40" s="18">
        <v>55</v>
      </c>
      <c r="L40" s="19">
        <v>53</v>
      </c>
      <c r="M40" s="20">
        <v>56</v>
      </c>
      <c r="N40" s="21">
        <v>49</v>
      </c>
      <c r="O40" s="22">
        <f>VLOOKUP(A40,'[1]District Growth'!$A:$K,5,FALSE)</f>
        <v>45</v>
      </c>
      <c r="P40" s="23">
        <f>VLOOKUP(A40,'[2]District Growth'!$A:$K,6,FALSE)</f>
        <v>43</v>
      </c>
      <c r="Q40" s="24">
        <f t="shared" si="0"/>
        <v>-2</v>
      </c>
      <c r="R40" s="25">
        <f t="shared" si="1"/>
        <v>-4.4444444444444398E-2</v>
      </c>
    </row>
    <row r="41" spans="1:18" s="26" customFormat="1" ht="14.5" x14ac:dyDescent="0.35">
      <c r="A41" s="16">
        <v>1161</v>
      </c>
      <c r="B41" s="28" t="s">
        <v>55</v>
      </c>
      <c r="C41" s="18">
        <v>91</v>
      </c>
      <c r="D41" s="18">
        <v>90</v>
      </c>
      <c r="E41" s="18">
        <v>82</v>
      </c>
      <c r="F41" s="18">
        <v>75</v>
      </c>
      <c r="G41" s="18">
        <v>70</v>
      </c>
      <c r="H41" s="18">
        <v>75</v>
      </c>
      <c r="I41" s="18">
        <v>84</v>
      </c>
      <c r="J41" s="18">
        <v>88</v>
      </c>
      <c r="K41" s="18">
        <v>79</v>
      </c>
      <c r="L41" s="19">
        <v>86</v>
      </c>
      <c r="M41" s="20">
        <v>87</v>
      </c>
      <c r="N41" s="21">
        <v>84</v>
      </c>
      <c r="O41" s="22">
        <f>VLOOKUP(A41,'[1]District Growth'!$A:$K,5,FALSE)</f>
        <v>81</v>
      </c>
      <c r="P41" s="23">
        <f>VLOOKUP(A41,'[2]District Growth'!$A:$K,6,FALSE)</f>
        <v>77</v>
      </c>
      <c r="Q41" s="24">
        <f t="shared" si="0"/>
        <v>-4</v>
      </c>
      <c r="R41" s="25">
        <f t="shared" si="1"/>
        <v>-4.9382716049382713E-2</v>
      </c>
    </row>
    <row r="42" spans="1:18" s="26" customFormat="1" ht="14.5" x14ac:dyDescent="0.35">
      <c r="A42" s="16">
        <v>1179</v>
      </c>
      <c r="B42" s="28" t="s">
        <v>56</v>
      </c>
      <c r="C42" s="18">
        <v>86</v>
      </c>
      <c r="D42" s="18">
        <v>73</v>
      </c>
      <c r="E42" s="18">
        <v>64</v>
      </c>
      <c r="F42" s="18">
        <v>56</v>
      </c>
      <c r="G42" s="18">
        <v>63</v>
      </c>
      <c r="H42" s="18">
        <v>65</v>
      </c>
      <c r="I42" s="18">
        <v>66</v>
      </c>
      <c r="J42" s="18">
        <v>66</v>
      </c>
      <c r="K42" s="18">
        <v>72</v>
      </c>
      <c r="L42" s="19">
        <v>58</v>
      </c>
      <c r="M42" s="20">
        <v>54</v>
      </c>
      <c r="N42" s="21">
        <v>56</v>
      </c>
      <c r="O42" s="22">
        <f>VLOOKUP(A42,'[1]District Growth'!$A:$K,5,FALSE)</f>
        <v>57</v>
      </c>
      <c r="P42" s="23">
        <f>VLOOKUP(A42,'[2]District Growth'!$A:$K,6,FALSE)</f>
        <v>54</v>
      </c>
      <c r="Q42" s="24">
        <f t="shared" si="0"/>
        <v>-3</v>
      </c>
      <c r="R42" s="25">
        <f t="shared" si="1"/>
        <v>-5.2631578947368474E-2</v>
      </c>
    </row>
    <row r="43" spans="1:18" s="26" customFormat="1" ht="14.5" x14ac:dyDescent="0.35">
      <c r="A43" s="16">
        <v>1153</v>
      </c>
      <c r="B43" s="28" t="s">
        <v>57</v>
      </c>
      <c r="C43" s="18">
        <v>71</v>
      </c>
      <c r="D43" s="18">
        <v>69</v>
      </c>
      <c r="E43" s="18">
        <v>67</v>
      </c>
      <c r="F43" s="18">
        <v>61</v>
      </c>
      <c r="G43" s="18">
        <v>56</v>
      </c>
      <c r="H43" s="18">
        <v>61</v>
      </c>
      <c r="I43" s="18">
        <v>55</v>
      </c>
      <c r="J43" s="18">
        <v>60</v>
      </c>
      <c r="K43" s="18">
        <v>59</v>
      </c>
      <c r="L43" s="19">
        <v>60</v>
      </c>
      <c r="M43" s="20">
        <v>64</v>
      </c>
      <c r="N43" s="21">
        <v>56</v>
      </c>
      <c r="O43" s="22">
        <f>VLOOKUP(A43,'[1]District Growth'!$A:$K,5,FALSE)</f>
        <v>53</v>
      </c>
      <c r="P43" s="23">
        <f>VLOOKUP(A43,'[2]District Growth'!$A:$K,6,FALSE)</f>
        <v>50</v>
      </c>
      <c r="Q43" s="24">
        <f t="shared" si="0"/>
        <v>-3</v>
      </c>
      <c r="R43" s="25">
        <f t="shared" si="1"/>
        <v>-5.6603773584905648E-2</v>
      </c>
    </row>
    <row r="44" spans="1:18" s="26" customFormat="1" ht="14.5" x14ac:dyDescent="0.35">
      <c r="A44" s="16">
        <v>79391</v>
      </c>
      <c r="B44" s="28" t="s">
        <v>58</v>
      </c>
      <c r="C44" s="18"/>
      <c r="D44" s="18">
        <v>22</v>
      </c>
      <c r="E44" s="18">
        <v>21</v>
      </c>
      <c r="F44" s="18">
        <v>24</v>
      </c>
      <c r="G44" s="18">
        <v>29</v>
      </c>
      <c r="H44" s="18">
        <v>22</v>
      </c>
      <c r="I44" s="18">
        <v>24</v>
      </c>
      <c r="J44" s="18">
        <v>25</v>
      </c>
      <c r="K44" s="18">
        <v>26</v>
      </c>
      <c r="L44" s="19">
        <v>23</v>
      </c>
      <c r="M44" s="20">
        <v>21</v>
      </c>
      <c r="N44" s="21">
        <v>17</v>
      </c>
      <c r="O44" s="22">
        <f>VLOOKUP(A44,'[1]District Growth'!$A:$K,5,FALSE)</f>
        <v>17</v>
      </c>
      <c r="P44" s="23">
        <f>VLOOKUP(A44,'[2]District Growth'!$A:$K,6,FALSE)</f>
        <v>16</v>
      </c>
      <c r="Q44" s="24">
        <f t="shared" si="0"/>
        <v>-1</v>
      </c>
      <c r="R44" s="25">
        <f t="shared" si="1"/>
        <v>-5.8823529411764719E-2</v>
      </c>
    </row>
    <row r="45" spans="1:18" s="26" customFormat="1" ht="14.5" x14ac:dyDescent="0.35">
      <c r="A45" s="16">
        <v>1149</v>
      </c>
      <c r="B45" s="28" t="s">
        <v>59</v>
      </c>
      <c r="C45" s="29">
        <v>22</v>
      </c>
      <c r="D45" s="29">
        <v>20</v>
      </c>
      <c r="E45" s="29">
        <v>23</v>
      </c>
      <c r="F45" s="29">
        <v>26</v>
      </c>
      <c r="G45" s="29">
        <v>24</v>
      </c>
      <c r="H45" s="29">
        <v>21</v>
      </c>
      <c r="I45" s="29">
        <v>18</v>
      </c>
      <c r="J45" s="29">
        <v>23</v>
      </c>
      <c r="K45" s="29">
        <v>24</v>
      </c>
      <c r="L45" s="30">
        <v>24</v>
      </c>
      <c r="M45" s="20">
        <v>21</v>
      </c>
      <c r="N45" s="21">
        <v>21</v>
      </c>
      <c r="O45" s="22">
        <f>VLOOKUP(A45,'[1]District Growth'!$A:$K,5,FALSE)</f>
        <v>17</v>
      </c>
      <c r="P45" s="23">
        <f>VLOOKUP(A45,'[2]District Growth'!$A:$K,6,FALSE)</f>
        <v>16</v>
      </c>
      <c r="Q45" s="24">
        <f t="shared" si="0"/>
        <v>-1</v>
      </c>
      <c r="R45" s="25">
        <f t="shared" si="1"/>
        <v>-5.8823529411764719E-2</v>
      </c>
    </row>
    <row r="46" spans="1:18" s="26" customFormat="1" ht="14.5" x14ac:dyDescent="0.35">
      <c r="A46" s="16">
        <v>1170</v>
      </c>
      <c r="B46" s="28" t="s">
        <v>60</v>
      </c>
      <c r="C46" s="18">
        <v>36</v>
      </c>
      <c r="D46" s="18">
        <v>37</v>
      </c>
      <c r="E46" s="18">
        <v>37</v>
      </c>
      <c r="F46" s="18">
        <v>29</v>
      </c>
      <c r="G46" s="18">
        <v>32</v>
      </c>
      <c r="H46" s="18">
        <v>30</v>
      </c>
      <c r="I46" s="18">
        <v>22</v>
      </c>
      <c r="J46" s="18">
        <v>22</v>
      </c>
      <c r="K46" s="18">
        <v>23</v>
      </c>
      <c r="L46" s="19">
        <v>29</v>
      </c>
      <c r="M46" s="20">
        <v>22</v>
      </c>
      <c r="N46" s="21">
        <v>22</v>
      </c>
      <c r="O46" s="22">
        <f>VLOOKUP(A46,'[1]District Growth'!$A:$K,5,FALSE)</f>
        <v>17</v>
      </c>
      <c r="P46" s="23">
        <f>VLOOKUP(A46,'[2]District Growth'!$A:$K,6,FALSE)</f>
        <v>16</v>
      </c>
      <c r="Q46" s="24">
        <f t="shared" si="0"/>
        <v>-1</v>
      </c>
      <c r="R46" s="25">
        <f t="shared" si="1"/>
        <v>-5.8823529411764719E-2</v>
      </c>
    </row>
    <row r="47" spans="1:18" s="26" customFormat="1" ht="14.5" x14ac:dyDescent="0.35">
      <c r="A47" s="16">
        <v>52045</v>
      </c>
      <c r="B47" s="28" t="s">
        <v>61</v>
      </c>
      <c r="C47" s="18">
        <v>33</v>
      </c>
      <c r="D47" s="18">
        <v>36</v>
      </c>
      <c r="E47" s="18">
        <v>41</v>
      </c>
      <c r="F47" s="18">
        <v>42</v>
      </c>
      <c r="G47" s="18">
        <v>39</v>
      </c>
      <c r="H47" s="18">
        <v>35</v>
      </c>
      <c r="I47" s="18">
        <v>30</v>
      </c>
      <c r="J47" s="18">
        <v>36</v>
      </c>
      <c r="K47" s="18">
        <v>44</v>
      </c>
      <c r="L47" s="19">
        <v>47</v>
      </c>
      <c r="M47" s="20">
        <v>42</v>
      </c>
      <c r="N47" s="21">
        <v>41</v>
      </c>
      <c r="O47" s="22">
        <f>VLOOKUP(A47,'[1]District Growth'!$A:$K,5,FALSE)</f>
        <v>40</v>
      </c>
      <c r="P47" s="23">
        <f>VLOOKUP(A47,'[2]District Growth'!$A:$K,6,FALSE)</f>
        <v>37</v>
      </c>
      <c r="Q47" s="24">
        <f t="shared" si="0"/>
        <v>-3</v>
      </c>
      <c r="R47" s="25">
        <f t="shared" si="1"/>
        <v>-7.4999999999999956E-2</v>
      </c>
    </row>
    <row r="48" spans="1:18" s="26" customFormat="1" ht="14.5" x14ac:dyDescent="0.35">
      <c r="A48" s="16">
        <v>51037</v>
      </c>
      <c r="B48" s="28" t="s">
        <v>62</v>
      </c>
      <c r="C48" s="18">
        <v>20</v>
      </c>
      <c r="D48" s="18">
        <v>23</v>
      </c>
      <c r="E48" s="18">
        <v>23</v>
      </c>
      <c r="F48" s="18">
        <v>20</v>
      </c>
      <c r="G48" s="18">
        <v>21</v>
      </c>
      <c r="H48" s="18">
        <v>22</v>
      </c>
      <c r="I48" s="18">
        <v>20</v>
      </c>
      <c r="J48" s="18">
        <v>14</v>
      </c>
      <c r="K48" s="18">
        <v>15</v>
      </c>
      <c r="L48" s="19">
        <v>12</v>
      </c>
      <c r="M48" s="20">
        <v>12</v>
      </c>
      <c r="N48" s="21">
        <v>13</v>
      </c>
      <c r="O48" s="22">
        <f>VLOOKUP(A48,'[1]District Growth'!$A:$K,5,FALSE)</f>
        <v>13</v>
      </c>
      <c r="P48" s="23">
        <f>VLOOKUP(A48,'[2]District Growth'!$A:$K,6,FALSE)</f>
        <v>12</v>
      </c>
      <c r="Q48" s="24">
        <f t="shared" si="0"/>
        <v>-1</v>
      </c>
      <c r="R48" s="25">
        <f t="shared" si="1"/>
        <v>-7.6923076923076872E-2</v>
      </c>
    </row>
    <row r="49" spans="1:18" s="26" customFormat="1" ht="14.5" x14ac:dyDescent="0.35">
      <c r="A49" s="16">
        <v>26360</v>
      </c>
      <c r="B49" s="28" t="s">
        <v>63</v>
      </c>
      <c r="C49" s="18">
        <v>38</v>
      </c>
      <c r="D49" s="18">
        <v>42</v>
      </c>
      <c r="E49" s="18">
        <v>40</v>
      </c>
      <c r="F49" s="18">
        <v>39</v>
      </c>
      <c r="G49" s="18">
        <v>35</v>
      </c>
      <c r="H49" s="18">
        <v>33</v>
      </c>
      <c r="I49" s="18">
        <v>31</v>
      </c>
      <c r="J49" s="18">
        <v>30</v>
      </c>
      <c r="K49" s="18">
        <v>32</v>
      </c>
      <c r="L49" s="19">
        <v>25</v>
      </c>
      <c r="M49" s="20">
        <v>24</v>
      </c>
      <c r="N49" s="21">
        <v>25</v>
      </c>
      <c r="O49" s="22">
        <f>VLOOKUP(A49,'[1]District Growth'!$A:$K,5,FALSE)</f>
        <v>24</v>
      </c>
      <c r="P49" s="23">
        <f>VLOOKUP(A49,'[2]District Growth'!$A:$K,6,FALSE)</f>
        <v>22</v>
      </c>
      <c r="Q49" s="24">
        <f t="shared" si="0"/>
        <v>-2</v>
      </c>
      <c r="R49" s="25">
        <f t="shared" si="1"/>
        <v>-8.333333333333337E-2</v>
      </c>
    </row>
    <row r="50" spans="1:18" s="26" customFormat="1" ht="14.5" x14ac:dyDescent="0.35">
      <c r="A50" s="16">
        <v>1171</v>
      </c>
      <c r="B50" s="28" t="s">
        <v>64</v>
      </c>
      <c r="C50" s="18">
        <v>33</v>
      </c>
      <c r="D50" s="18">
        <v>31</v>
      </c>
      <c r="E50" s="18">
        <v>31</v>
      </c>
      <c r="F50" s="18">
        <v>24</v>
      </c>
      <c r="G50" s="18">
        <v>17</v>
      </c>
      <c r="H50" s="18">
        <v>18</v>
      </c>
      <c r="I50" s="18">
        <v>16</v>
      </c>
      <c r="J50" s="18">
        <v>17</v>
      </c>
      <c r="K50" s="18">
        <v>15</v>
      </c>
      <c r="L50" s="19">
        <v>20</v>
      </c>
      <c r="M50" s="20">
        <v>20</v>
      </c>
      <c r="N50" s="21">
        <v>22</v>
      </c>
      <c r="O50" s="22">
        <f>VLOOKUP(A50,'[1]District Growth'!$A:$K,5,FALSE)</f>
        <v>23</v>
      </c>
      <c r="P50" s="23">
        <f>VLOOKUP(A50,'[2]District Growth'!$A:$K,6,FALSE)</f>
        <v>21</v>
      </c>
      <c r="Q50" s="24">
        <f t="shared" si="0"/>
        <v>-2</v>
      </c>
      <c r="R50" s="25">
        <f t="shared" si="1"/>
        <v>-8.6956521739130488E-2</v>
      </c>
    </row>
    <row r="51" spans="1:18" s="26" customFormat="1" ht="14.5" x14ac:dyDescent="0.35">
      <c r="A51" s="16">
        <v>1155</v>
      </c>
      <c r="B51" s="28" t="s">
        <v>65</v>
      </c>
      <c r="C51" s="18">
        <v>26</v>
      </c>
      <c r="D51" s="18">
        <v>24</v>
      </c>
      <c r="E51" s="18">
        <v>15</v>
      </c>
      <c r="F51" s="18">
        <v>16</v>
      </c>
      <c r="G51" s="18">
        <v>14</v>
      </c>
      <c r="H51" s="18">
        <v>7</v>
      </c>
      <c r="I51" s="18">
        <v>14</v>
      </c>
      <c r="J51" s="18">
        <v>14</v>
      </c>
      <c r="K51" s="18">
        <v>13</v>
      </c>
      <c r="L51" s="19">
        <v>13</v>
      </c>
      <c r="M51" s="20">
        <v>9</v>
      </c>
      <c r="N51" s="21">
        <v>11</v>
      </c>
      <c r="O51" s="22">
        <f>VLOOKUP(A51,'[1]District Growth'!$A:$K,5,FALSE)</f>
        <v>11</v>
      </c>
      <c r="P51" s="23">
        <f>VLOOKUP(A51,'[2]District Growth'!$A:$K,6,FALSE)</f>
        <v>10</v>
      </c>
      <c r="Q51" s="24">
        <f t="shared" si="0"/>
        <v>-1</v>
      </c>
      <c r="R51" s="25">
        <f t="shared" si="1"/>
        <v>-9.0909090909090939E-2</v>
      </c>
    </row>
    <row r="52" spans="1:18" s="26" customFormat="1" ht="14.5" x14ac:dyDescent="0.35">
      <c r="A52" s="16">
        <v>1168</v>
      </c>
      <c r="B52" s="28" t="s">
        <v>66</v>
      </c>
      <c r="C52" s="18">
        <v>64</v>
      </c>
      <c r="D52" s="18">
        <v>61</v>
      </c>
      <c r="E52" s="18">
        <v>52</v>
      </c>
      <c r="F52" s="18">
        <v>58</v>
      </c>
      <c r="G52" s="18">
        <v>41</v>
      </c>
      <c r="H52" s="18">
        <v>39</v>
      </c>
      <c r="I52" s="18">
        <v>34</v>
      </c>
      <c r="J52" s="18">
        <v>37</v>
      </c>
      <c r="K52" s="18">
        <v>31</v>
      </c>
      <c r="L52" s="19">
        <v>27</v>
      </c>
      <c r="M52" s="20">
        <v>24</v>
      </c>
      <c r="N52" s="21">
        <v>24</v>
      </c>
      <c r="O52" s="22">
        <f>VLOOKUP(A52,'[1]District Growth'!$A:$K,5,FALSE)</f>
        <v>21</v>
      </c>
      <c r="P52" s="23">
        <f>VLOOKUP(A52,'[2]District Growth'!$A:$K,6,FALSE)</f>
        <v>19</v>
      </c>
      <c r="Q52" s="24">
        <f t="shared" si="0"/>
        <v>-2</v>
      </c>
      <c r="R52" s="25">
        <f t="shared" si="1"/>
        <v>-9.5238095238095233E-2</v>
      </c>
    </row>
    <row r="53" spans="1:18" s="26" customFormat="1" ht="14.5" x14ac:dyDescent="0.35">
      <c r="A53" s="16">
        <v>1152</v>
      </c>
      <c r="B53" s="28" t="s">
        <v>67</v>
      </c>
      <c r="C53" s="18">
        <v>26</v>
      </c>
      <c r="D53" s="18">
        <v>24</v>
      </c>
      <c r="E53" s="18">
        <v>23</v>
      </c>
      <c r="F53" s="18">
        <v>25</v>
      </c>
      <c r="G53" s="18">
        <v>25</v>
      </c>
      <c r="H53" s="18">
        <v>33</v>
      </c>
      <c r="I53" s="18">
        <v>35</v>
      </c>
      <c r="J53" s="18">
        <v>28</v>
      </c>
      <c r="K53" s="18">
        <v>30</v>
      </c>
      <c r="L53" s="19">
        <v>30</v>
      </c>
      <c r="M53" s="20">
        <v>25</v>
      </c>
      <c r="N53" s="21">
        <v>28</v>
      </c>
      <c r="O53" s="22">
        <f>VLOOKUP(A53,'[1]District Growth'!$A:$K,5,FALSE)</f>
        <v>31</v>
      </c>
      <c r="P53" s="23">
        <f>VLOOKUP(A53,'[2]District Growth'!$A:$K,6,FALSE)</f>
        <v>28</v>
      </c>
      <c r="Q53" s="24">
        <f t="shared" si="0"/>
        <v>-3</v>
      </c>
      <c r="R53" s="25">
        <f t="shared" si="1"/>
        <v>-9.6774193548387122E-2</v>
      </c>
    </row>
    <row r="54" spans="1:18" s="26" customFormat="1" ht="14.5" x14ac:dyDescent="0.35">
      <c r="A54" s="16">
        <v>66494</v>
      </c>
      <c r="B54" s="28" t="s">
        <v>68</v>
      </c>
      <c r="C54" s="18">
        <v>48</v>
      </c>
      <c r="D54" s="18">
        <v>43</v>
      </c>
      <c r="E54" s="18">
        <v>43</v>
      </c>
      <c r="F54" s="18">
        <v>36</v>
      </c>
      <c r="G54" s="18">
        <v>33</v>
      </c>
      <c r="H54" s="18">
        <v>29</v>
      </c>
      <c r="I54" s="18">
        <v>36</v>
      </c>
      <c r="J54" s="18">
        <v>40</v>
      </c>
      <c r="K54" s="18">
        <v>38</v>
      </c>
      <c r="L54" s="19">
        <v>43</v>
      </c>
      <c r="M54" s="20">
        <v>41</v>
      </c>
      <c r="N54" s="21">
        <v>40</v>
      </c>
      <c r="O54" s="22">
        <f>VLOOKUP(A54,'[1]District Growth'!$A:$K,5,FALSE)</f>
        <v>40</v>
      </c>
      <c r="P54" s="23">
        <f>VLOOKUP(A54,'[2]District Growth'!$A:$K,6,FALSE)</f>
        <v>36</v>
      </c>
      <c r="Q54" s="24">
        <f t="shared" si="0"/>
        <v>-4</v>
      </c>
      <c r="R54" s="25">
        <f t="shared" si="1"/>
        <v>-9.9999999999999978E-2</v>
      </c>
    </row>
    <row r="55" spans="1:18" s="26" customFormat="1" ht="14.5" x14ac:dyDescent="0.35">
      <c r="A55" s="16">
        <v>50607</v>
      </c>
      <c r="B55" s="28" t="s">
        <v>69</v>
      </c>
      <c r="C55" s="18">
        <v>19</v>
      </c>
      <c r="D55" s="18">
        <v>26</v>
      </c>
      <c r="E55" s="18">
        <v>23</v>
      </c>
      <c r="F55" s="18">
        <v>24</v>
      </c>
      <c r="G55" s="18">
        <v>24</v>
      </c>
      <c r="H55" s="18">
        <v>25</v>
      </c>
      <c r="I55" s="18">
        <v>26</v>
      </c>
      <c r="J55" s="18">
        <v>24</v>
      </c>
      <c r="K55" s="18">
        <v>24</v>
      </c>
      <c r="L55" s="19">
        <v>20</v>
      </c>
      <c r="M55" s="20">
        <v>23</v>
      </c>
      <c r="N55" s="21">
        <v>21</v>
      </c>
      <c r="O55" s="22">
        <f>VLOOKUP(A55,'[1]District Growth'!$A:$K,5,FALSE)</f>
        <v>25</v>
      </c>
      <c r="P55" s="23">
        <f>VLOOKUP(A55,'[2]District Growth'!$A:$K,6,FALSE)</f>
        <v>22</v>
      </c>
      <c r="Q55" s="24">
        <f t="shared" si="0"/>
        <v>-3</v>
      </c>
      <c r="R55" s="25">
        <f t="shared" si="1"/>
        <v>-0.12</v>
      </c>
    </row>
    <row r="56" spans="1:18" s="26" customFormat="1" ht="14.5" x14ac:dyDescent="0.35">
      <c r="A56" s="16">
        <v>1160</v>
      </c>
      <c r="B56" s="28" t="s">
        <v>70</v>
      </c>
      <c r="C56" s="18">
        <v>35</v>
      </c>
      <c r="D56" s="18">
        <v>35</v>
      </c>
      <c r="E56" s="18">
        <v>36</v>
      </c>
      <c r="F56" s="18">
        <v>36</v>
      </c>
      <c r="G56" s="18">
        <v>39</v>
      </c>
      <c r="H56" s="18">
        <v>38</v>
      </c>
      <c r="I56" s="18">
        <v>37</v>
      </c>
      <c r="J56" s="18">
        <v>37</v>
      </c>
      <c r="K56" s="18">
        <v>38</v>
      </c>
      <c r="L56" s="19">
        <v>39</v>
      </c>
      <c r="M56" s="20">
        <v>42</v>
      </c>
      <c r="N56" s="21">
        <v>40</v>
      </c>
      <c r="O56" s="22">
        <f>VLOOKUP(A56,'[1]District Growth'!$A:$K,5,FALSE)</f>
        <v>49</v>
      </c>
      <c r="P56" s="23">
        <f>VLOOKUP(A56,'[2]District Growth'!$A:$K,6,FALSE)</f>
        <v>43</v>
      </c>
      <c r="Q56" s="24">
        <f t="shared" si="0"/>
        <v>-6</v>
      </c>
      <c r="R56" s="25">
        <f t="shared" si="1"/>
        <v>-0.12244897959183676</v>
      </c>
    </row>
    <row r="57" spans="1:18" s="26" customFormat="1" ht="14.5" x14ac:dyDescent="0.35">
      <c r="A57" s="16">
        <v>24881</v>
      </c>
      <c r="B57" s="28" t="s">
        <v>71</v>
      </c>
      <c r="C57" s="18">
        <v>67</v>
      </c>
      <c r="D57" s="18">
        <v>78</v>
      </c>
      <c r="E57" s="18">
        <v>82</v>
      </c>
      <c r="F57" s="18">
        <v>73</v>
      </c>
      <c r="G57" s="18">
        <v>56</v>
      </c>
      <c r="H57" s="18">
        <v>70</v>
      </c>
      <c r="I57" s="18">
        <v>59</v>
      </c>
      <c r="J57" s="18">
        <v>53</v>
      </c>
      <c r="K57" s="18">
        <v>49</v>
      </c>
      <c r="L57" s="19">
        <v>43</v>
      </c>
      <c r="M57" s="20">
        <v>34</v>
      </c>
      <c r="N57" s="21">
        <v>36</v>
      </c>
      <c r="O57" s="22">
        <f>VLOOKUP(A57,'[1]District Growth'!$A:$K,5,FALSE)</f>
        <v>36</v>
      </c>
      <c r="P57" s="23">
        <f>VLOOKUP(A57,'[2]District Growth'!$A:$K,6,FALSE)</f>
        <v>31</v>
      </c>
      <c r="Q57" s="24">
        <f t="shared" si="0"/>
        <v>-5</v>
      </c>
      <c r="R57" s="25">
        <f t="shared" si="1"/>
        <v>-0.13888888888888884</v>
      </c>
    </row>
    <row r="58" spans="1:18" s="26" customFormat="1" ht="14.5" x14ac:dyDescent="0.35">
      <c r="A58" s="16">
        <v>1157</v>
      </c>
      <c r="B58" s="28" t="s">
        <v>72</v>
      </c>
      <c r="C58" s="18">
        <v>20</v>
      </c>
      <c r="D58" s="18">
        <v>16</v>
      </c>
      <c r="E58" s="18">
        <v>18</v>
      </c>
      <c r="F58" s="18">
        <v>18</v>
      </c>
      <c r="G58" s="18">
        <v>18</v>
      </c>
      <c r="H58" s="18">
        <v>19</v>
      </c>
      <c r="I58" s="18">
        <v>16</v>
      </c>
      <c r="J58" s="18">
        <v>15</v>
      </c>
      <c r="K58" s="18">
        <v>14</v>
      </c>
      <c r="L58" s="19">
        <v>14</v>
      </c>
      <c r="M58" s="20">
        <v>14</v>
      </c>
      <c r="N58" s="21">
        <v>14</v>
      </c>
      <c r="O58" s="22">
        <f>VLOOKUP(A58,'[1]District Growth'!$A:$K,5,FALSE)</f>
        <v>12</v>
      </c>
      <c r="P58" s="23">
        <f>VLOOKUP(A58,'[2]District Growth'!$A:$K,6,FALSE)</f>
        <v>10</v>
      </c>
      <c r="Q58" s="24">
        <f t="shared" si="0"/>
        <v>-2</v>
      </c>
      <c r="R58" s="25">
        <f t="shared" si="1"/>
        <v>-0.16666666666666663</v>
      </c>
    </row>
    <row r="59" spans="1:18" s="26" customFormat="1" ht="14.5" x14ac:dyDescent="0.35">
      <c r="A59" s="16">
        <v>82602</v>
      </c>
      <c r="B59" s="28" t="s">
        <v>73</v>
      </c>
      <c r="C59" s="18"/>
      <c r="D59" s="18"/>
      <c r="E59" s="18">
        <v>21</v>
      </c>
      <c r="F59" s="18">
        <v>22</v>
      </c>
      <c r="G59" s="18">
        <v>22</v>
      </c>
      <c r="H59" s="18">
        <v>25</v>
      </c>
      <c r="I59" s="18">
        <v>26</v>
      </c>
      <c r="J59" s="18">
        <v>22</v>
      </c>
      <c r="K59" s="18">
        <v>24</v>
      </c>
      <c r="L59" s="19">
        <v>46</v>
      </c>
      <c r="M59" s="20">
        <v>36</v>
      </c>
      <c r="N59" s="21">
        <v>29</v>
      </c>
      <c r="O59" s="22">
        <f>VLOOKUP(A59,'[1]District Growth'!$A:$K,5,FALSE)</f>
        <v>26</v>
      </c>
      <c r="P59" s="23">
        <f>VLOOKUP(A59,'[2]District Growth'!$A:$K,6,FALSE)</f>
        <v>21</v>
      </c>
      <c r="Q59" s="24">
        <f t="shared" si="0"/>
        <v>-5</v>
      </c>
      <c r="R59" s="25">
        <f t="shared" si="1"/>
        <v>-0.19230769230769229</v>
      </c>
    </row>
    <row r="60" spans="1:18" s="26" customFormat="1" ht="14.5" x14ac:dyDescent="0.35">
      <c r="B60" s="31" t="s">
        <v>74</v>
      </c>
      <c r="C60" s="18">
        <v>28</v>
      </c>
      <c r="D60" s="18">
        <v>30</v>
      </c>
      <c r="E60" s="18">
        <v>22</v>
      </c>
      <c r="F60" s="18">
        <v>22</v>
      </c>
      <c r="G60" s="18">
        <v>18</v>
      </c>
      <c r="H60" s="18">
        <v>21</v>
      </c>
      <c r="I60" s="18">
        <v>20</v>
      </c>
      <c r="J60" s="18">
        <v>19</v>
      </c>
      <c r="K60" s="18">
        <v>21</v>
      </c>
      <c r="L60" s="19">
        <v>19</v>
      </c>
      <c r="M60" s="18">
        <v>0</v>
      </c>
      <c r="N60" s="21"/>
      <c r="O60" s="22"/>
      <c r="P60" s="32"/>
      <c r="Q60" s="21"/>
      <c r="R60" s="33"/>
    </row>
    <row r="61" spans="1:18" s="26" customFormat="1" ht="14.5" x14ac:dyDescent="0.35">
      <c r="B61" s="31" t="s">
        <v>75</v>
      </c>
      <c r="C61" s="18">
        <v>29</v>
      </c>
      <c r="D61" s="18">
        <v>30</v>
      </c>
      <c r="E61" s="18">
        <v>29</v>
      </c>
      <c r="F61" s="18">
        <v>34</v>
      </c>
      <c r="G61" s="18">
        <v>28</v>
      </c>
      <c r="H61" s="18">
        <v>19</v>
      </c>
      <c r="I61" s="18">
        <v>17</v>
      </c>
      <c r="J61" s="18">
        <v>23</v>
      </c>
      <c r="K61" s="18">
        <v>23</v>
      </c>
      <c r="L61" s="19">
        <v>19</v>
      </c>
      <c r="M61" s="18">
        <v>0</v>
      </c>
      <c r="N61" s="21"/>
      <c r="O61" s="34"/>
      <c r="P61" s="32"/>
      <c r="Q61" s="21"/>
      <c r="R61" s="33"/>
    </row>
    <row r="62" spans="1:18" s="26" customFormat="1" ht="14.5" x14ac:dyDescent="0.35">
      <c r="B62" s="31" t="s">
        <v>76</v>
      </c>
      <c r="C62" s="18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  <c r="M62" s="20"/>
      <c r="N62" s="35"/>
      <c r="O62" s="34"/>
      <c r="P62" s="36"/>
      <c r="Q62" s="36"/>
      <c r="R62" s="33"/>
    </row>
    <row r="63" spans="1:18" s="26" customFormat="1" ht="14.5" x14ac:dyDescent="0.35">
      <c r="B63" s="31" t="s">
        <v>77</v>
      </c>
      <c r="C63" s="18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  <c r="M63" s="20"/>
      <c r="N63" s="35"/>
      <c r="O63" s="37"/>
      <c r="P63" s="36"/>
      <c r="Q63" s="36"/>
      <c r="R63" s="33"/>
    </row>
    <row r="64" spans="1:18" s="26" customFormat="1" ht="14.5" x14ac:dyDescent="0.35">
      <c r="B64" s="31" t="s">
        <v>78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20"/>
      <c r="N64" s="35"/>
      <c r="O64" s="38"/>
      <c r="P64" s="36"/>
      <c r="Q64" s="36"/>
      <c r="R64" s="33"/>
    </row>
    <row r="65" spans="2:18" s="26" customFormat="1" ht="14.5" x14ac:dyDescent="0.35">
      <c r="B65" s="31" t="s">
        <v>79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20"/>
      <c r="N65" s="35"/>
      <c r="O65" s="39"/>
      <c r="P65" s="36"/>
      <c r="Q65" s="36"/>
      <c r="R65" s="33"/>
    </row>
    <row r="66" spans="2:18" s="26" customFormat="1" ht="14.5" x14ac:dyDescent="0.35">
      <c r="B66" s="31" t="s">
        <v>80</v>
      </c>
      <c r="C66" s="18">
        <v>15</v>
      </c>
      <c r="D66" s="18">
        <v>14</v>
      </c>
      <c r="E66" s="18">
        <v>13</v>
      </c>
      <c r="F66" s="18">
        <v>10</v>
      </c>
      <c r="G66" s="18">
        <v>8</v>
      </c>
      <c r="H66" s="18">
        <v>9</v>
      </c>
      <c r="I66" s="18">
        <v>0</v>
      </c>
      <c r="J66" s="18">
        <v>0</v>
      </c>
      <c r="K66" s="18">
        <v>0</v>
      </c>
      <c r="L66" s="19">
        <v>0</v>
      </c>
      <c r="M66" s="19"/>
      <c r="N66" s="35"/>
      <c r="O66" s="37"/>
      <c r="P66" s="36"/>
      <c r="Q66" s="36"/>
      <c r="R66" s="33"/>
    </row>
    <row r="67" spans="2:18" s="26" customFormat="1" ht="14.5" x14ac:dyDescent="0.35">
      <c r="B67" s="31" t="s">
        <v>81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v>0</v>
      </c>
      <c r="M67" s="19"/>
      <c r="N67" s="35"/>
      <c r="O67" s="37"/>
      <c r="P67" s="36"/>
      <c r="Q67" s="36"/>
      <c r="R67" s="33"/>
    </row>
    <row r="68" spans="2:18" s="26" customFormat="1" ht="14.5" x14ac:dyDescent="0.35">
      <c r="B68" s="31" t="s">
        <v>82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  <c r="M68" s="19"/>
      <c r="N68" s="35"/>
      <c r="O68" s="37"/>
      <c r="P68" s="36"/>
      <c r="Q68" s="36"/>
      <c r="R68" s="33"/>
    </row>
    <row r="69" spans="2:18" s="26" customFormat="1" ht="14.5" x14ac:dyDescent="0.35">
      <c r="B69" s="31" t="s">
        <v>83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v>0</v>
      </c>
      <c r="M69" s="19"/>
      <c r="N69" s="35"/>
      <c r="O69" s="37"/>
      <c r="P69" s="36"/>
      <c r="Q69" s="36"/>
      <c r="R69" s="33"/>
    </row>
    <row r="70" spans="2:18" s="26" customFormat="1" ht="14.5" x14ac:dyDescent="0.35">
      <c r="B70" s="40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35"/>
      <c r="O70" s="37"/>
      <c r="P70" s="36"/>
      <c r="Q70" s="36"/>
      <c r="R70" s="33"/>
    </row>
    <row r="71" spans="2:18" s="26" customFormat="1" ht="14.5" x14ac:dyDescent="0.35">
      <c r="B71" s="40" t="s">
        <v>84</v>
      </c>
      <c r="C71" s="41">
        <f t="shared" ref="C71:O71" si="2">SUM(C3:C69)</f>
        <v>2641</v>
      </c>
      <c r="D71" s="42">
        <f t="shared" si="2"/>
        <v>2523</v>
      </c>
      <c r="E71" s="42">
        <f t="shared" si="2"/>
        <v>2422</v>
      </c>
      <c r="F71" s="42">
        <f t="shared" si="2"/>
        <v>2365</v>
      </c>
      <c r="G71" s="42">
        <f t="shared" si="2"/>
        <v>2282</v>
      </c>
      <c r="H71" s="42">
        <f t="shared" si="2"/>
        <v>2254</v>
      </c>
      <c r="I71" s="42">
        <f t="shared" si="2"/>
        <v>2182</v>
      </c>
      <c r="J71" s="43">
        <f t="shared" si="2"/>
        <v>2191</v>
      </c>
      <c r="K71" s="43">
        <f t="shared" si="2"/>
        <v>2218</v>
      </c>
      <c r="L71" s="42">
        <f t="shared" si="2"/>
        <v>2207</v>
      </c>
      <c r="M71" s="42">
        <f t="shared" si="2"/>
        <v>2096</v>
      </c>
      <c r="N71" s="42">
        <f t="shared" si="2"/>
        <v>2069</v>
      </c>
      <c r="O71" s="42">
        <f t="shared" si="2"/>
        <v>2060</v>
      </c>
      <c r="P71" s="43">
        <f>SUM(P3:P69)</f>
        <v>2078</v>
      </c>
      <c r="Q71" s="44">
        <f>SUM(Q3:Q69)</f>
        <v>18</v>
      </c>
      <c r="R71" s="33">
        <f>(P71/O71)-1</f>
        <v>8.7378640776698546E-3</v>
      </c>
    </row>
    <row r="72" spans="2:18" s="26" customFormat="1" ht="14.5" x14ac:dyDescent="0.35">
      <c r="D72" s="26">
        <f t="shared" ref="D72:N72" si="3">SUM(D71-C71)</f>
        <v>-118</v>
      </c>
      <c r="E72" s="26">
        <f t="shared" si="3"/>
        <v>-101</v>
      </c>
      <c r="F72" s="26">
        <f t="shared" si="3"/>
        <v>-57</v>
      </c>
      <c r="G72" s="26">
        <f t="shared" si="3"/>
        <v>-83</v>
      </c>
      <c r="H72" s="26">
        <f t="shared" si="3"/>
        <v>-28</v>
      </c>
      <c r="I72" s="26">
        <f t="shared" si="3"/>
        <v>-72</v>
      </c>
      <c r="J72" s="26">
        <f t="shared" si="3"/>
        <v>9</v>
      </c>
      <c r="K72" s="26">
        <f t="shared" si="3"/>
        <v>27</v>
      </c>
      <c r="L72" s="26">
        <f t="shared" si="3"/>
        <v>-11</v>
      </c>
      <c r="M72" s="26">
        <f t="shared" si="3"/>
        <v>-111</v>
      </c>
      <c r="N72" s="26">
        <f t="shared" si="3"/>
        <v>-27</v>
      </c>
      <c r="O72" s="26">
        <f t="shared" ref="O72:P72" si="4">SUM(O71-N71)</f>
        <v>-9</v>
      </c>
      <c r="P72" s="26">
        <f t="shared" si="4"/>
        <v>18</v>
      </c>
      <c r="Q72" s="36"/>
      <c r="R72" s="45"/>
    </row>
    <row r="73" spans="2:18" s="26" customFormat="1" ht="14.5" x14ac:dyDescent="0.35">
      <c r="N73" s="35"/>
      <c r="O73" s="39"/>
      <c r="P73" s="36"/>
      <c r="Q73" s="36"/>
      <c r="R73" s="45"/>
    </row>
    <row r="74" spans="2:18" s="26" customFormat="1" ht="14.5" x14ac:dyDescent="0.35">
      <c r="B74" s="46" t="s">
        <v>85</v>
      </c>
      <c r="N74" s="35"/>
      <c r="O74" s="39"/>
      <c r="P74" s="36"/>
      <c r="Q74" s="36"/>
      <c r="R74" s="45"/>
    </row>
    <row r="75" spans="2:18" s="26" customFormat="1" ht="14.5" x14ac:dyDescent="0.35">
      <c r="B75" s="43" t="s">
        <v>86</v>
      </c>
      <c r="N75" s="35"/>
      <c r="O75" s="47"/>
      <c r="P75" s="36"/>
      <c r="Q75" s="36"/>
      <c r="R75" s="45"/>
    </row>
    <row r="76" spans="2:18" s="26" customFormat="1" ht="14.5" x14ac:dyDescent="0.35">
      <c r="B76" s="48" t="s">
        <v>87</v>
      </c>
      <c r="N76" s="35"/>
      <c r="O76" s="47"/>
      <c r="P76" s="36"/>
      <c r="Q76" s="36"/>
      <c r="R76" s="45"/>
    </row>
    <row r="77" spans="2:18" s="26" customFormat="1" ht="14.5" x14ac:dyDescent="0.35">
      <c r="B77" s="42" t="s">
        <v>88</v>
      </c>
      <c r="N77" s="35"/>
      <c r="O77" s="47"/>
      <c r="P77" s="36"/>
      <c r="Q77" s="36"/>
      <c r="R77" s="45"/>
    </row>
    <row r="78" spans="2:18" s="26" customFormat="1" ht="14.5" x14ac:dyDescent="0.35">
      <c r="B78" s="41" t="s">
        <v>89</v>
      </c>
      <c r="N78" s="35"/>
      <c r="O78" s="47"/>
      <c r="P78" s="36"/>
      <c r="Q78" s="36"/>
      <c r="R78" s="45"/>
    </row>
    <row r="79" spans="2:18" s="26" customFormat="1" ht="14.5" x14ac:dyDescent="0.35">
      <c r="B79" s="49" t="s">
        <v>90</v>
      </c>
      <c r="N79" s="35"/>
      <c r="O79" s="47"/>
      <c r="P79" s="36"/>
      <c r="Q79" s="36"/>
      <c r="R79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Delavan</cp:lastModifiedBy>
  <dcterms:created xsi:type="dcterms:W3CDTF">2020-02-26T21:57:07Z</dcterms:created>
  <dcterms:modified xsi:type="dcterms:W3CDTF">2020-02-26T21:59:58Z</dcterms:modified>
</cp:coreProperties>
</file>