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District Grants Funde" sheetId="1" r:id="rId4"/>
  </sheets>
</workbook>
</file>

<file path=xl/sharedStrings.xml><?xml version="1.0" encoding="utf-8"?>
<sst xmlns="http://schemas.openxmlformats.org/spreadsheetml/2006/main" uniqueCount="32">
  <si>
    <t>District Grants Funded 2025-26</t>
  </si>
  <si>
    <t>CLUB</t>
  </si>
  <si>
    <t>PROJECT DESCRIPTION</t>
  </si>
  <si>
    <t>AREA OF FOCUS</t>
  </si>
  <si>
    <t>PROJECT TOTAL</t>
  </si>
  <si>
    <t>CLUB FUNDS</t>
  </si>
  <si>
    <t>FUNDS REQUESTED</t>
  </si>
  <si>
    <t>AMOUNT FUNDED</t>
  </si>
  <si>
    <t>Ada Sunrise</t>
  </si>
  <si>
    <t>Provide and distribute Disaster Readiness Kits to 100 households</t>
  </si>
  <si>
    <t>Disease Prevention and Treatment</t>
  </si>
  <si>
    <t>Arbuckle</t>
  </si>
  <si>
    <t>Blessing Boxes in Ardmore Area</t>
  </si>
  <si>
    <t>Community and Economic Development</t>
  </si>
  <si>
    <t>Chickaska</t>
  </si>
  <si>
    <t>Rotary Park Benches in Downtown Area</t>
  </si>
  <si>
    <t>Economic and Community Development</t>
  </si>
  <si>
    <t>Durant</t>
  </si>
  <si>
    <t>Rotary Park Benches in Downtown Area and Trees</t>
  </si>
  <si>
    <t>Norman - Legacy</t>
  </si>
  <si>
    <t>Recycle Bins in City of Norman</t>
  </si>
  <si>
    <t>Norman - Cross Timbers</t>
  </si>
  <si>
    <t>Outdoor Pantries</t>
  </si>
  <si>
    <t>Norman - Sooner</t>
  </si>
  <si>
    <t>Kitchen equipment for Adult Wellness and Educaiton Center</t>
  </si>
  <si>
    <t xml:space="preserve">Norman </t>
  </si>
  <si>
    <t>Book vending machine</t>
  </si>
  <si>
    <t>Basic Education and Literacy</t>
  </si>
  <si>
    <t>Purcell</t>
  </si>
  <si>
    <t>Purchase ventilator for PMH</t>
  </si>
  <si>
    <t>Available funds:</t>
  </si>
  <si>
    <t xml:space="preserve">Difference: 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</si>
</sst>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&quot;$&quot;* #,##0.00&quot; &quot;;&quot; &quot;&quot;$&quot;* (#,##0.00);&quot; &quot;&quot;$&quot;* &quot;-&quot;??&quot; &quot;"/>
    <numFmt numFmtId="60" formatCode="&quot;$&quot;#,##0.00"/>
  </numFmts>
  <fonts count="7">
    <font>
      <sz val="10"/>
      <color indexed="8"/>
      <name val="Helvetica Neue"/>
    </font>
    <font>
      <sz val="12"/>
      <color indexed="8"/>
      <name val="Helvetica Neue"/>
    </font>
    <font>
      <b val="1"/>
      <sz val="19"/>
      <color indexed="8"/>
      <name val="Helvetica Neue"/>
    </font>
    <font>
      <b val="1"/>
      <sz val="10"/>
      <color indexed="8"/>
      <name val="Helvetica Neue"/>
    </font>
    <font>
      <b val="1"/>
      <sz val="18"/>
      <color indexed="8"/>
      <name val="Calibri"/>
    </font>
    <font>
      <b val="1"/>
      <sz val="16"/>
      <color indexed="8"/>
      <name val="Helvetica Neue"/>
    </font>
    <font>
      <sz val="18"/>
      <color indexed="14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15"/>
      </bottom>
      <diagonal/>
    </border>
    <border>
      <left style="thin">
        <color indexed="9"/>
      </left>
      <right style="hair">
        <color indexed="15"/>
      </right>
      <top style="thin">
        <color indexed="9"/>
      </top>
      <bottom style="thin">
        <color indexed="9"/>
      </bottom>
      <diagonal/>
    </border>
    <border>
      <left style="hair">
        <color indexed="15"/>
      </left>
      <right style="hair">
        <color indexed="15"/>
      </right>
      <top style="hair">
        <color indexed="15"/>
      </top>
      <bottom style="hair">
        <color indexed="15"/>
      </bottom>
      <diagonal/>
    </border>
    <border>
      <left style="hair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15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49" fontId="3" borderId="1" applyNumberFormat="1" applyFont="1" applyFill="0" applyBorder="1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vertical="bottom"/>
    </xf>
    <xf numFmtId="49" fontId="0" fillId="4" borderId="2" applyNumberFormat="1" applyFont="1" applyFill="1" applyBorder="1" applyAlignment="1" applyProtection="0">
      <alignment vertical="bottom" wrapText="1"/>
    </xf>
    <xf numFmtId="49" fontId="0" fillId="4" borderId="2" applyNumberFormat="1" applyFont="1" applyFill="1" applyBorder="1" applyAlignment="1" applyProtection="0">
      <alignment vertical="bottom"/>
    </xf>
    <xf numFmtId="59" fontId="0" fillId="4" borderId="2" applyNumberFormat="1" applyFont="1" applyFill="1" applyBorder="1" applyAlignment="1" applyProtection="0">
      <alignment vertical="bottom"/>
    </xf>
    <xf numFmtId="60" fontId="0" fillId="3" borderId="2" applyNumberFormat="1" applyFont="1" applyFill="1" applyBorder="1" applyAlignment="1" applyProtection="0">
      <alignment vertical="top" wrapText="1"/>
    </xf>
    <xf numFmtId="49" fontId="3" borderId="2" applyNumberFormat="1" applyFont="1" applyFill="0" applyBorder="1" applyAlignment="1" applyProtection="0">
      <alignment vertical="top" wrapText="1"/>
    </xf>
    <xf numFmtId="49" fontId="0" fillId="2" borderId="2" applyNumberFormat="1" applyFont="1" applyFill="1" applyBorder="1" applyAlignment="1" applyProtection="0">
      <alignment vertical="bottom" wrapText="1"/>
    </xf>
    <xf numFmtId="59" fontId="0" borderId="2" applyNumberFormat="1" applyFont="1" applyFill="0" applyBorder="1" applyAlignment="1" applyProtection="0">
      <alignment vertical="top" wrapText="1"/>
    </xf>
    <xf numFmtId="60" fontId="0" borderId="2" applyNumberFormat="1" applyFont="1" applyFill="0" applyBorder="1" applyAlignment="1" applyProtection="0">
      <alignment vertical="top" wrapText="1"/>
    </xf>
    <xf numFmtId="49" fontId="0" borderId="2" applyNumberFormat="1" applyFont="1" applyFill="0" applyBorder="1" applyAlignment="1" applyProtection="0">
      <alignment vertical="top" wrapText="1"/>
    </xf>
    <xf numFmtId="0" fontId="3" borderId="3" applyNumberFormat="0" applyFont="1" applyFill="0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bottom" wrapText="1"/>
    </xf>
    <xf numFmtId="0" fontId="0" borderId="2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3" borderId="5" applyNumberFormat="0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60" fontId="4" borderId="2" applyNumberFormat="1" applyFont="1" applyFill="0" applyBorder="1" applyAlignment="1" applyProtection="0">
      <alignment horizontal="center" vertical="top" wrapText="1"/>
    </xf>
    <xf numFmtId="60" fontId="5" borderId="2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60" fontId="6" borderId="9" applyNumberFormat="1" applyFont="1" applyFill="0" applyBorder="1" applyAlignment="1" applyProtection="0">
      <alignment horizontal="center" vertical="top" wrapText="1"/>
    </xf>
    <xf numFmtId="0" fontId="0" borderId="9" applyNumberFormat="0" applyFont="1" applyFill="0" applyBorder="1" applyAlignment="1" applyProtection="0">
      <alignment vertical="top" wrapText="1"/>
    </xf>
    <xf numFmtId="60" fontId="0" borderId="8" applyNumberFormat="1" applyFont="1" applyFill="0" applyBorder="1" applyAlignment="1" applyProtection="0">
      <alignment vertical="top" wrapText="1"/>
    </xf>
    <xf numFmtId="49" fontId="0" borderId="8" applyNumberFormat="1" applyFont="1" applyFill="0" applyBorder="1" applyAlignment="1" applyProtection="0">
      <alignment vertical="top" wrapText="1"/>
    </xf>
    <xf numFmtId="60" fontId="0" borderId="10" applyNumberFormat="1" applyFont="1" applyFill="0" applyBorder="1" applyAlignment="1" applyProtection="0">
      <alignment vertical="top" wrapText="1"/>
    </xf>
    <xf numFmtId="49" fontId="0" borderId="10" applyNumberFormat="1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59" fontId="0" borderId="12" applyNumberFormat="1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top" wrapText="1"/>
    </xf>
    <xf numFmtId="59" fontId="0" borderId="12" applyNumberFormat="1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efffe"/>
      <rgbColor rgb="ffd5d5d5"/>
      <rgbColor rgb="ffd8d8d8"/>
      <rgbColor rgb="ff3f3f3f"/>
      <rgbColor rgb="ffff0000"/>
      <rgbColor rgb="ff515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3.5312" style="1" customWidth="1"/>
    <col min="2" max="2" width="36.8281" style="1" customWidth="1"/>
    <col min="3" max="3" width="31.1719" style="1" customWidth="1"/>
    <col min="4" max="4" width="14.1953" style="1" customWidth="1"/>
    <col min="5" max="5" width="14.1328" style="1" customWidth="1"/>
    <col min="6" max="6" width="13.8281" style="1" customWidth="1"/>
    <col min="7" max="7" width="14.9531" style="1" customWidth="1"/>
    <col min="8" max="16384" width="16.3516" style="1" customWidth="1"/>
  </cols>
  <sheetData>
    <row r="1" ht="37.4" customHeight="1">
      <c r="A1" t="s" s="2">
        <v>0</v>
      </c>
      <c r="B1" s="2"/>
      <c r="C1" s="2"/>
      <c r="D1" s="2"/>
      <c r="E1" s="2"/>
      <c r="F1" s="2"/>
      <c r="G1" s="2"/>
    </row>
    <row r="2" ht="32.35" customHeight="1">
      <c r="A2" t="s" s="3">
        <v>1</v>
      </c>
      <c r="B2" t="s" s="3">
        <v>2</v>
      </c>
      <c r="C2" t="s" s="4">
        <v>3</v>
      </c>
      <c r="D2" t="s" s="4">
        <v>4</v>
      </c>
      <c r="E2" t="s" s="4">
        <v>5</v>
      </c>
      <c r="F2" t="s" s="4">
        <v>6</v>
      </c>
      <c r="G2" t="s" s="4">
        <v>7</v>
      </c>
    </row>
    <row r="3" ht="26.7" customHeight="1">
      <c r="A3" t="s" s="5">
        <v>8</v>
      </c>
      <c r="B3" t="s" s="6">
        <v>9</v>
      </c>
      <c r="C3" t="s" s="7">
        <v>10</v>
      </c>
      <c r="D3" s="8">
        <v>5500</v>
      </c>
      <c r="E3" s="8">
        <v>5500</v>
      </c>
      <c r="F3" s="8">
        <v>5500</v>
      </c>
      <c r="G3" s="9">
        <v>3826</v>
      </c>
    </row>
    <row r="4" ht="20.7" customHeight="1">
      <c r="A4" t="s" s="10">
        <v>11</v>
      </c>
      <c r="B4" t="s" s="11">
        <v>12</v>
      </c>
      <c r="C4" t="s" s="11">
        <v>13</v>
      </c>
      <c r="D4" s="12">
        <v>2912</v>
      </c>
      <c r="E4" s="12">
        <f>ROUND(D4*0.2,0)</f>
        <v>582</v>
      </c>
      <c r="F4" s="12">
        <f>D4-E4</f>
        <v>2330</v>
      </c>
      <c r="G4" s="13">
        <v>2026</v>
      </c>
    </row>
    <row r="5" ht="20.7" customHeight="1">
      <c r="A5" t="s" s="5">
        <v>14</v>
      </c>
      <c r="B5" t="s" s="6">
        <v>15</v>
      </c>
      <c r="C5" t="s" s="7">
        <v>16</v>
      </c>
      <c r="D5" s="8">
        <v>4012</v>
      </c>
      <c r="E5" s="8">
        <v>1337</v>
      </c>
      <c r="F5" s="8">
        <f>D5-E5</f>
        <v>2675</v>
      </c>
      <c r="G5" s="9">
        <v>2675</v>
      </c>
    </row>
    <row r="6" ht="32.7" customHeight="1">
      <c r="A6" t="s" s="10">
        <v>17</v>
      </c>
      <c r="B6" t="s" s="11">
        <v>18</v>
      </c>
      <c r="C6" t="s" s="14">
        <v>16</v>
      </c>
      <c r="D6" s="12">
        <v>3508</v>
      </c>
      <c r="E6" s="12">
        <f>ROUND(D6*0.2,0)</f>
        <v>702</v>
      </c>
      <c r="F6" s="12">
        <f>D6-E6</f>
        <v>2806</v>
      </c>
      <c r="G6" s="13">
        <v>2441</v>
      </c>
    </row>
    <row r="7" ht="20.7" customHeight="1">
      <c r="A7" t="s" s="5">
        <v>19</v>
      </c>
      <c r="B7" t="s" s="6">
        <v>20</v>
      </c>
      <c r="C7" t="s" s="7">
        <v>16</v>
      </c>
      <c r="D7" s="8">
        <v>6000</v>
      </c>
      <c r="E7" s="8">
        <f>ROUND(D7*0.2,0)</f>
        <v>1200</v>
      </c>
      <c r="F7" s="8">
        <f>D7-E7</f>
        <v>4800</v>
      </c>
      <c r="G7" s="9">
        <v>4174</v>
      </c>
    </row>
    <row r="8" ht="32.7" customHeight="1">
      <c r="A8" t="s" s="10">
        <v>21</v>
      </c>
      <c r="B8" t="s" s="11">
        <v>22</v>
      </c>
      <c r="C8" t="s" s="14">
        <v>16</v>
      </c>
      <c r="D8" s="12">
        <v>1700</v>
      </c>
      <c r="E8" s="12">
        <v>400</v>
      </c>
      <c r="F8" s="12">
        <f>D8-E8</f>
        <v>1300</v>
      </c>
      <c r="G8" s="13">
        <v>1183</v>
      </c>
    </row>
    <row r="9" ht="26.7" customHeight="1">
      <c r="A9" t="s" s="5">
        <v>23</v>
      </c>
      <c r="B9" t="s" s="6">
        <v>24</v>
      </c>
      <c r="C9" t="s" s="7">
        <v>16</v>
      </c>
      <c r="D9" s="8">
        <v>6000</v>
      </c>
      <c r="E9" s="8">
        <f>ROUND(D9*0.2,0)</f>
        <v>1200</v>
      </c>
      <c r="F9" s="8">
        <f>D9-E9</f>
        <v>4800</v>
      </c>
      <c r="G9" s="9">
        <v>4174</v>
      </c>
    </row>
    <row r="10" ht="20.7" customHeight="1">
      <c r="A10" t="s" s="10">
        <v>25</v>
      </c>
      <c r="B10" t="s" s="11">
        <v>26</v>
      </c>
      <c r="C10" t="s" s="14">
        <v>27</v>
      </c>
      <c r="D10" s="12">
        <v>7915</v>
      </c>
      <c r="E10" s="12">
        <f>ROUND(D10*0.2,0)</f>
        <v>1583</v>
      </c>
      <c r="F10" s="12">
        <f>D10-E10</f>
        <v>6332</v>
      </c>
      <c r="G10" s="13">
        <v>5506</v>
      </c>
    </row>
    <row r="11" ht="20.7" customHeight="1">
      <c r="A11" t="s" s="5">
        <v>28</v>
      </c>
      <c r="B11" t="s" s="6">
        <v>29</v>
      </c>
      <c r="C11" t="s" s="7">
        <v>10</v>
      </c>
      <c r="D11" s="8">
        <v>2500</v>
      </c>
      <c r="E11" s="8">
        <f>ROUND(D11*0.2,0)</f>
        <v>500</v>
      </c>
      <c r="F11" s="8">
        <f>D11-E11</f>
        <v>2000</v>
      </c>
      <c r="G11" s="9">
        <v>1739</v>
      </c>
    </row>
    <row r="12" ht="20.7" customHeight="1">
      <c r="A12" s="15"/>
      <c r="B12" s="16"/>
      <c r="C12" s="17"/>
      <c r="D12" s="12"/>
      <c r="E12" s="12"/>
      <c r="F12" s="12"/>
      <c r="G12" s="18"/>
    </row>
    <row r="13" ht="28" customHeight="1">
      <c r="A13" s="19"/>
      <c r="B13" s="20"/>
      <c r="C13" s="21"/>
      <c r="D13" s="22">
        <f>SUM(D3:D12)</f>
        <v>40047</v>
      </c>
      <c r="E13" s="22">
        <f>SUM(E3:E12)</f>
        <v>13004</v>
      </c>
      <c r="F13" s="22">
        <f>SUM(F3:F12)</f>
        <v>32543</v>
      </c>
      <c r="G13" s="23">
        <v>27744</v>
      </c>
    </row>
    <row r="14" ht="27.7" customHeight="1">
      <c r="A14" s="19"/>
      <c r="B14" s="24"/>
      <c r="C14" s="25"/>
      <c r="D14" s="26"/>
      <c r="E14" s="26"/>
      <c r="F14" s="26"/>
      <c r="G14" s="27"/>
    </row>
    <row r="15" ht="20.05" customHeight="1">
      <c r="A15" s="19"/>
      <c r="B15" s="24"/>
      <c r="C15" s="25"/>
      <c r="D15" s="28"/>
      <c r="E15" t="s" s="29">
        <v>30</v>
      </c>
      <c r="F15" s="28">
        <v>27744</v>
      </c>
      <c r="G15" s="25"/>
    </row>
    <row r="16" ht="20.05" customHeight="1">
      <c r="A16" s="19"/>
      <c r="B16" s="24"/>
      <c r="C16" s="25"/>
      <c r="D16" s="28"/>
      <c r="E16" s="28"/>
      <c r="F16" s="28"/>
      <c r="G16" s="25"/>
    </row>
    <row r="17" ht="20.35" customHeight="1">
      <c r="A17" s="19"/>
      <c r="B17" s="24"/>
      <c r="C17" s="25"/>
      <c r="D17" s="30"/>
      <c r="E17" t="s" s="31">
        <v>31</v>
      </c>
      <c r="F17" s="30">
        <f>F15-F13</f>
        <v>-4799</v>
      </c>
      <c r="G17" s="25"/>
    </row>
    <row r="18" ht="20.7" customHeight="1">
      <c r="A18" s="19"/>
      <c r="B18" s="24"/>
      <c r="C18" s="32"/>
      <c r="D18" s="33"/>
      <c r="E18" s="33"/>
      <c r="F18" s="33"/>
      <c r="G18" s="34"/>
    </row>
    <row r="19" ht="20.7" customHeight="1">
      <c r="A19" s="19"/>
      <c r="B19" s="24"/>
      <c r="C19" s="32"/>
      <c r="D19" s="35"/>
      <c r="E19" s="35"/>
      <c r="F19" s="35"/>
      <c r="G19" s="34"/>
    </row>
    <row r="20" ht="20.7" customHeight="1">
      <c r="A20" s="19"/>
      <c r="B20" s="24"/>
      <c r="C20" s="32"/>
      <c r="D20" s="33"/>
      <c r="E20" s="33"/>
      <c r="F20" s="33"/>
      <c r="G20" s="34"/>
    </row>
    <row r="21" ht="20.7" customHeight="1">
      <c r="A21" s="19"/>
      <c r="B21" s="24"/>
      <c r="C21" s="32"/>
      <c r="D21" s="35"/>
      <c r="E21" s="35"/>
      <c r="F21" s="35"/>
      <c r="G21" s="34"/>
    </row>
    <row r="22" ht="20.35" customHeight="1">
      <c r="A22" s="19"/>
      <c r="B22" s="24"/>
      <c r="C22" s="25"/>
      <c r="D22" s="36"/>
      <c r="E22" s="36"/>
      <c r="F22" s="36"/>
      <c r="G22" s="25"/>
    </row>
    <row r="23" ht="20.05" customHeight="1">
      <c r="A23" s="19"/>
      <c r="B23" s="24"/>
      <c r="C23" s="25"/>
      <c r="D23" s="25"/>
      <c r="E23" s="25"/>
      <c r="F23" s="25"/>
      <c r="G23" s="25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