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showInkAnnotation="0" autoCompressPictures="0"/>
  <mc:AlternateContent xmlns:mc="http://schemas.openxmlformats.org/markup-compatibility/2006">
    <mc:Choice Requires="x15">
      <x15ac:absPath xmlns:x15ac="http://schemas.microsoft.com/office/spreadsheetml/2010/11/ac" url="C:\Users\rjwor\OneDrive\Desktop\ONE DRIVE\Rotary D7910 DG Subcommittee\2025-2026\"/>
    </mc:Choice>
  </mc:AlternateContent>
  <xr:revisionPtr revIDLastSave="0" documentId="8_{4B47CBCF-1DEA-4F3B-ABBE-560362DE5334}" xr6:coauthVersionLast="47" xr6:coauthVersionMax="47" xr10:uidLastSave="{00000000-0000-0000-0000-000000000000}"/>
  <workbookProtection lockStructure="1"/>
  <bookViews>
    <workbookView xWindow="768" yWindow="768" windowWidth="17280" windowHeight="8880" xr2:uid="{00000000-000D-0000-FFFF-FFFF00000000}"/>
  </bookViews>
  <sheets>
    <sheet name="Rubric"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L22" i="1" l="1"/>
  <c r="L18" i="1"/>
  <c r="L17" i="1"/>
  <c r="L21" i="1"/>
  <c r="L30" i="1"/>
  <c r="L19" i="1"/>
  <c r="L27" i="1"/>
  <c r="L26" i="1"/>
  <c r="L25" i="1"/>
  <c r="L24" i="1"/>
  <c r="L23" i="1"/>
  <c r="L20" i="1"/>
  <c r="L28" i="1"/>
  <c r="L29" i="1"/>
  <c r="L32" i="1"/>
</calcChain>
</file>

<file path=xl/sharedStrings.xml><?xml version="1.0" encoding="utf-8"?>
<sst xmlns="http://schemas.openxmlformats.org/spreadsheetml/2006/main" count="91" uniqueCount="88">
  <si>
    <t>Beneficiaries</t>
    <phoneticPr fontId="14" type="noConversion"/>
  </si>
  <si>
    <t>y or n</t>
    <phoneticPr fontId="14" type="noConversion"/>
  </si>
  <si>
    <t xml:space="preserve">              Special consideration to help small clubs participate in District Grants</t>
    <phoneticPr fontId="14" type="noConversion"/>
  </si>
  <si>
    <r>
      <t xml:space="preserve"> "Project Score" is computed when the </t>
    </r>
    <r>
      <rPr>
        <b/>
        <sz val="10"/>
        <color indexed="21"/>
        <rFont val="Arial"/>
        <family val="2"/>
      </rPr>
      <t xml:space="preserve">values </t>
    </r>
    <r>
      <rPr>
        <b/>
        <sz val="10"/>
        <rFont val="Arial"/>
        <family val="2"/>
      </rPr>
      <t>you determine</t>
    </r>
    <r>
      <rPr>
        <b/>
        <sz val="10"/>
        <color indexed="8"/>
        <rFont val="Arial"/>
        <family val="2"/>
      </rPr>
      <t xml:space="preserve"> for each measure is entered in the "Value for Project" column.</t>
    </r>
  </si>
  <si>
    <t>Funding Support</t>
  </si>
  <si>
    <t>Underserved community?</t>
    <phoneticPr fontId="14" type="noConversion"/>
  </si>
  <si>
    <t>y or n</t>
    <phoneticPr fontId="14" type="noConversion"/>
  </si>
  <si>
    <t>Volunteer Hours</t>
    <phoneticPr fontId="14" type="noConversion"/>
  </si>
  <si>
    <t>y or n</t>
    <phoneticPr fontId="14" type="noConversion"/>
  </si>
  <si>
    <t>v. Special Considerations</t>
    <phoneticPr fontId="14" type="noConversion"/>
  </si>
  <si>
    <t>Maximum score: 53, Minimum Required Score: 20</t>
    <phoneticPr fontId="14" type="noConversion"/>
  </si>
  <si>
    <t>y or n</t>
    <phoneticPr fontId="14" type="noConversion"/>
  </si>
  <si>
    <r>
      <t>            </t>
    </r>
    <r>
      <rPr>
        <sz val="11"/>
        <color indexed="8"/>
        <rFont val="Calibri"/>
        <family val="2"/>
      </rPr>
      <t>iii.</t>
    </r>
    <r>
      <rPr>
        <sz val="7"/>
        <color indexed="8"/>
        <rFont val="Times New Roman"/>
        <family val="1"/>
      </rPr>
      <t xml:space="preserve">            </t>
    </r>
    <r>
      <rPr>
        <sz val="11"/>
        <color indexed="8"/>
        <rFont val="Calibri"/>
        <family val="2"/>
      </rPr>
      <t>Non-Rotarian participation ($, volunteers and volunteer hours…don't forget non-Rotarian family)</t>
    </r>
    <phoneticPr fontId="14" type="noConversion"/>
  </si>
  <si>
    <t>,</t>
    <phoneticPr fontId="14" type="noConversion"/>
  </si>
  <si>
    <r>
      <t>            </t>
    </r>
    <r>
      <rPr>
        <sz val="11"/>
        <color indexed="8"/>
        <rFont val="Calibri"/>
        <family val="2"/>
      </rPr>
      <t>iv.</t>
    </r>
    <r>
      <rPr>
        <sz val="7"/>
        <color indexed="8"/>
        <rFont val="Times New Roman"/>
        <family val="1"/>
      </rPr>
      <t xml:space="preserve">             </t>
    </r>
    <r>
      <rPr>
        <sz val="11"/>
        <color indexed="8"/>
        <rFont val="Calibri"/>
        <family val="2"/>
      </rPr>
      <t>Multiple Rotary Club Participation ($, number and volunteer hours)</t>
    </r>
    <phoneticPr fontId="14" type="noConversion"/>
  </si>
  <si>
    <t>$201 to 300</t>
  </si>
  <si>
    <t>&gt;$300</t>
  </si>
  <si>
    <t>6 to 8</t>
    <phoneticPr fontId="14" type="noConversion"/>
  </si>
  <si>
    <t>9 to 15</t>
    <phoneticPr fontId="14" type="noConversion"/>
  </si>
  <si>
    <t>16 to 25</t>
    <phoneticPr fontId="14" type="noConversion"/>
  </si>
  <si>
    <t>1 to 5</t>
    <phoneticPr fontId="14" type="noConversion"/>
  </si>
  <si>
    <t>&gt;25</t>
    <phoneticPr fontId="14" type="noConversion"/>
  </si>
  <si>
    <t>9 to12</t>
    <phoneticPr fontId="14" type="noConversion"/>
  </si>
  <si>
    <t>13 to 20</t>
    <phoneticPr fontId="14" type="noConversion"/>
  </si>
  <si>
    <t>&gt;20</t>
    <phoneticPr fontId="14" type="noConversion"/>
  </si>
  <si>
    <t>6 to 10</t>
    <phoneticPr fontId="14" type="noConversion"/>
  </si>
  <si>
    <t>For example if you have 10 beneficiaries for this project, enter the value 10 on the line under "Value for Project". The Score will automatically update to Project Score of "3"</t>
    <phoneticPr fontId="14" type="noConversion"/>
  </si>
  <si>
    <t>n</t>
    <phoneticPr fontId="14" type="noConversion"/>
  </si>
  <si>
    <t>11 to 20</t>
    <phoneticPr fontId="14" type="noConversion"/>
  </si>
  <si>
    <t>21 to 30</t>
    <phoneticPr fontId="14" type="noConversion"/>
  </si>
  <si>
    <t>&gt;30</t>
    <phoneticPr fontId="14" type="noConversion"/>
  </si>
  <si>
    <t>3 to 4</t>
    <phoneticPr fontId="14" type="noConversion"/>
  </si>
  <si>
    <t>5 to 6</t>
    <phoneticPr fontId="14" type="noConversion"/>
  </si>
  <si>
    <t>&gt;10</t>
    <phoneticPr fontId="14" type="noConversion"/>
  </si>
  <si>
    <t>$1 to 50</t>
    <phoneticPr fontId="14" type="noConversion"/>
  </si>
  <si>
    <t>$51-100</t>
    <phoneticPr fontId="14" type="noConversion"/>
  </si>
  <si>
    <t>$101 to 200</t>
    <phoneticPr fontId="14" type="noConversion"/>
  </si>
  <si>
    <t>$201 to 300</t>
    <phoneticPr fontId="14" type="noConversion"/>
  </si>
  <si>
    <t>&gt;$300</t>
    <phoneticPr fontId="14" type="noConversion"/>
  </si>
  <si>
    <t>1 to 2</t>
    <phoneticPr fontId="14" type="noConversion"/>
  </si>
  <si>
    <t>3 to 5</t>
    <phoneticPr fontId="14" type="noConversion"/>
  </si>
  <si>
    <t>Did Club participate in 2018-9 DG?</t>
    <phoneticPr fontId="14" type="noConversion"/>
  </si>
  <si>
    <t>Scores (1 to 5) for your Project Values in Table</t>
    <phoneticPr fontId="14" type="noConversion"/>
  </si>
  <si>
    <r>
      <t>            </t>
    </r>
    <r>
      <rPr>
        <sz val="11"/>
        <color indexed="8"/>
        <rFont val="Calibri"/>
        <family val="2"/>
      </rPr>
      <t>ii.</t>
    </r>
    <r>
      <rPr>
        <sz val="7"/>
        <color indexed="8"/>
        <rFont val="Times New Roman"/>
        <family val="1"/>
      </rPr>
      <t xml:space="preserve">              </t>
    </r>
    <r>
      <rPr>
        <sz val="11"/>
        <color indexed="8"/>
        <rFont val="Calibri"/>
        <family val="2"/>
      </rPr>
      <t>Active Rotarian involvement (number of Rotarians and Rotarian volunteer hours)</t>
    </r>
    <phoneticPr fontId="14" type="noConversion"/>
  </si>
  <si>
    <t xml:space="preserve">              Interact and Rotract Clubs are deemed to be same as Rotary Clubs for this category</t>
    <phoneticPr fontId="14" type="noConversion"/>
  </si>
  <si>
    <t>6 to 9</t>
    <phoneticPr fontId="14" type="noConversion"/>
  </si>
  <si>
    <t>10 to 15</t>
    <phoneticPr fontId="14" type="noConversion"/>
  </si>
  <si>
    <t>&gt;15</t>
    <phoneticPr fontId="14" type="noConversion"/>
  </si>
  <si>
    <t>7 to 10</t>
    <phoneticPr fontId="14" type="noConversion"/>
  </si>
  <si>
    <t>Evaluation Criteria</t>
  </si>
  <si>
    <t>Category</t>
  </si>
  <si>
    <t>Measure</t>
  </si>
  <si>
    <t>Rotarians</t>
  </si>
  <si>
    <t>Volunteer Hours</t>
  </si>
  <si>
    <t>Funding support</t>
  </si>
  <si>
    <t>Volunteers</t>
  </si>
  <si>
    <t>Clubs</t>
  </si>
  <si>
    <t>1 to 5</t>
  </si>
  <si>
    <t>n</t>
    <phoneticPr fontId="14" type="noConversion"/>
  </si>
  <si>
    <t>1 to 3</t>
  </si>
  <si>
    <t>4 to 8</t>
  </si>
  <si>
    <t>$1 to 50</t>
  </si>
  <si>
    <t>$51-100</t>
  </si>
  <si>
    <t>$101 to 200</t>
  </si>
  <si>
    <t>1 to 2</t>
  </si>
  <si>
    <t>3 to 5</t>
  </si>
  <si>
    <t>6 to 9</t>
  </si>
  <si>
    <t>10 to 15</t>
  </si>
  <si>
    <t>&gt;15</t>
  </si>
  <si>
    <t>&gt;1</t>
  </si>
  <si>
    <t>Score all projects using a scoring rubric based on information in the application</t>
  </si>
  <si>
    <t>Project Score</t>
  </si>
  <si>
    <t>Value for Project</t>
  </si>
  <si>
    <t>TOTAL SCORE</t>
  </si>
  <si>
    <t>Enter Rotary Club Name Below</t>
  </si>
  <si>
    <t>Enter Project Title Below</t>
  </si>
  <si>
    <t>n</t>
    <phoneticPr fontId="14" type="noConversion"/>
  </si>
  <si>
    <t>y</t>
    <phoneticPr fontId="14" type="noConversion"/>
  </si>
  <si>
    <t>1 to 5 scale, 11 measures</t>
    <phoneticPr fontId="14" type="noConversion"/>
  </si>
  <si>
    <t>Small Club?  &lt;15 members</t>
    <phoneticPr fontId="14" type="noConversion"/>
  </si>
  <si>
    <t>y or n</t>
    <phoneticPr fontId="14" type="noConversion"/>
  </si>
  <si>
    <t>ii. Sponsor Club Involvement</t>
    <phoneticPr fontId="14" type="noConversion"/>
  </si>
  <si>
    <t>iii. Non-Rotarian Involvement</t>
    <phoneticPr fontId="14" type="noConversion"/>
  </si>
  <si>
    <t>iv. Other Rotary Clubs</t>
    <phoneticPr fontId="14" type="noConversion"/>
  </si>
  <si>
    <r>
      <t xml:space="preserve">            </t>
    </r>
    <r>
      <rPr>
        <sz val="11"/>
        <color indexed="8"/>
        <rFont val="Calibri"/>
        <family val="2"/>
      </rPr>
      <t>i.</t>
    </r>
    <r>
      <rPr>
        <sz val="7"/>
        <color indexed="8"/>
        <rFont val="Times New Roman"/>
        <family val="1"/>
      </rPr>
      <t xml:space="preserve">                </t>
    </r>
    <r>
      <rPr>
        <sz val="11"/>
        <color indexed="8"/>
        <rFont val="Calibri"/>
        <family val="2"/>
      </rPr>
      <t>Project impact (Number of beneficiaries in year 1 and if project is related to the Environment Focus Area)</t>
    </r>
    <phoneticPr fontId="14" type="noConversion"/>
  </si>
  <si>
    <t>i. Impact</t>
    <phoneticPr fontId="14" type="noConversion"/>
  </si>
  <si>
    <t>D7910 Scoring Rubric for District Grants in 2025-26</t>
  </si>
  <si>
    <t>In DG focus area: Disease Prevention And Treatment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</si>
</sst>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indexed="8"/>
      <name val="Arial"/>
      <family val="2"/>
    </font>
    <font>
      <b/>
      <sz val="10"/>
      <color indexed="8"/>
      <name val="Arial"/>
      <family val="2"/>
    </font>
    <font>
      <u/>
      <sz val="10"/>
      <color indexed="8"/>
      <name val="Arial"/>
      <family val="2"/>
    </font>
    <font>
      <sz val="10"/>
      <color indexed="8"/>
      <name val="Arial"/>
      <family val="2"/>
    </font>
    <font>
      <sz val="11"/>
      <color indexed="8"/>
      <name val="Calibri"/>
      <family val="2"/>
    </font>
    <font>
      <sz val="7"/>
      <color indexed="8"/>
      <name val="Times New Roman"/>
      <family val="1"/>
    </font>
    <font>
      <b/>
      <sz val="10"/>
      <color indexed="8"/>
      <name val="Arial"/>
      <family val="2"/>
    </font>
    <font>
      <sz val="10"/>
      <color indexed="21"/>
      <name val="Arial"/>
      <family val="2"/>
    </font>
    <font>
      <b/>
      <sz val="10"/>
      <color indexed="12"/>
      <name val="Arial"/>
      <family val="2"/>
    </font>
    <font>
      <b/>
      <sz val="10"/>
      <name val="Arial"/>
      <family val="2"/>
    </font>
    <font>
      <b/>
      <sz val="10"/>
      <color indexed="21"/>
      <name val="Arial"/>
      <family val="2"/>
    </font>
    <font>
      <b/>
      <sz val="12"/>
      <color indexed="12"/>
      <name val="Arial"/>
      <family val="2"/>
    </font>
    <font>
      <b/>
      <sz val="20"/>
      <color indexed="8"/>
      <name val="Calibri"/>
      <family val="2"/>
    </font>
    <font>
      <sz val="10"/>
      <color indexed="8"/>
      <name val="Times New Roman"/>
      <family val="1"/>
    </font>
    <font>
      <sz val="8"/>
      <name val="Verdana"/>
    </font>
    <font>
      <sz val="10"/>
      <color indexed="21"/>
      <name val="Arial"/>
      <family val="2"/>
    </font>
    <font>
      <sz val="12"/>
      <color indexed="8"/>
      <name val="Arial"/>
    </font>
  </fonts>
  <fills count="5">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23"/>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117">
    <xf numFmtId="0" fontId="0" fillId="0" borderId="0" xfId="0"/>
    <xf numFmtId="0" fontId="0" fillId="0" borderId="0" xfId="0" applyProtection="1">
      <protection hidden="1"/>
    </xf>
    <xf numFmtId="0" fontId="4" fillId="0" borderId="1" xfId="0" applyFont="1" applyBorder="1" applyAlignment="1" applyProtection="1">
      <alignment horizontal="left" vertical="center" indent="2"/>
      <protection hidden="1"/>
    </xf>
    <xf numFmtId="0" fontId="0" fillId="0" borderId="2" xfId="0" applyBorder="1" applyProtection="1">
      <protection hidden="1"/>
    </xf>
    <xf numFmtId="0" fontId="0" fillId="0" borderId="3" xfId="0" applyBorder="1" applyProtection="1">
      <protection hidden="1"/>
    </xf>
    <xf numFmtId="0" fontId="5" fillId="0" borderId="4" xfId="0" applyFont="1" applyBorder="1" applyAlignment="1" applyProtection="1">
      <alignment horizontal="left" vertical="center"/>
      <protection hidden="1"/>
    </xf>
    <xf numFmtId="0" fontId="0" fillId="0" borderId="5" xfId="0" applyBorder="1" applyProtection="1">
      <protection hidden="1"/>
    </xf>
    <xf numFmtId="0" fontId="0" fillId="0" borderId="9" xfId="0" applyBorder="1" applyProtection="1">
      <protection hidden="1"/>
    </xf>
    <xf numFmtId="0" fontId="0" fillId="0" borderId="10" xfId="0" applyBorder="1" applyProtection="1">
      <protection hidden="1"/>
    </xf>
    <xf numFmtId="0" fontId="1" fillId="2" borderId="0" xfId="0" applyFont="1" applyFill="1" applyAlignment="1" applyProtection="1">
      <alignment horizontal="center" vertical="center" wrapText="1"/>
      <protection hidden="1"/>
    </xf>
    <xf numFmtId="0" fontId="2" fillId="0" borderId="22" xfId="0" applyFont="1" applyBorder="1" applyAlignment="1" applyProtection="1">
      <alignment horizontal="left" vertical="center" wrapText="1"/>
      <protection hidden="1"/>
    </xf>
    <xf numFmtId="0" fontId="2" fillId="0" borderId="24" xfId="0" applyFont="1" applyBorder="1" applyAlignment="1" applyProtection="1">
      <alignment horizontal="center" vertical="center" wrapText="1"/>
      <protection hidden="1"/>
    </xf>
    <xf numFmtId="0" fontId="2" fillId="0" borderId="25" xfId="0" applyFont="1" applyBorder="1" applyAlignment="1" applyProtection="1">
      <alignment horizontal="center" vertical="center" wrapText="1"/>
      <protection hidden="1"/>
    </xf>
    <xf numFmtId="0" fontId="2" fillId="0" borderId="26" xfId="0" applyFont="1" applyBorder="1" applyAlignment="1" applyProtection="1">
      <alignment horizontal="center" vertical="center" wrapText="1"/>
      <protection hidden="1"/>
    </xf>
    <xf numFmtId="0" fontId="2"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wrapText="1"/>
      <protection hidden="1"/>
    </xf>
    <xf numFmtId="0" fontId="3" fillId="0" borderId="28"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44" xfId="0" applyFont="1" applyBorder="1" applyAlignment="1">
      <alignment horizontal="center" vertical="center" wrapText="1"/>
    </xf>
    <xf numFmtId="0" fontId="3" fillId="3" borderId="28"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0" borderId="4" xfId="0" applyFont="1" applyBorder="1" applyAlignment="1" applyProtection="1">
      <alignment horizontal="left" vertical="center" wrapText="1"/>
      <protection hidden="1"/>
    </xf>
    <xf numFmtId="0" fontId="3" fillId="0" borderId="18" xfId="0" applyFont="1" applyBorder="1" applyAlignment="1" applyProtection="1">
      <alignment horizontal="left" vertical="center" wrapText="1"/>
      <protection hidden="1"/>
    </xf>
    <xf numFmtId="0" fontId="13" fillId="0" borderId="8" xfId="0" applyFont="1" applyBorder="1" applyAlignment="1" applyProtection="1">
      <alignment horizontal="left" vertical="center" indent="4"/>
      <protection hidden="1"/>
    </xf>
    <xf numFmtId="0" fontId="0" fillId="3" borderId="28" xfId="0" applyFill="1" applyBorder="1" applyAlignment="1">
      <alignment horizontal="center" vertical="center" wrapText="1"/>
    </xf>
    <xf numFmtId="0" fontId="0" fillId="3" borderId="31" xfId="0" applyFill="1" applyBorder="1" applyAlignment="1">
      <alignment horizontal="center" vertical="center" wrapText="1"/>
    </xf>
    <xf numFmtId="0" fontId="0" fillId="0" borderId="31" xfId="0" applyBorder="1" applyAlignment="1">
      <alignment horizontal="center" vertical="center" wrapText="1"/>
    </xf>
    <xf numFmtId="0" fontId="0" fillId="2" borderId="0" xfId="0" applyFill="1" applyAlignment="1" applyProtection="1">
      <alignment horizontal="center" vertical="center" wrapText="1"/>
      <protection hidden="1"/>
    </xf>
    <xf numFmtId="0" fontId="15" fillId="0" borderId="51" xfId="0" applyFont="1" applyBorder="1" applyAlignment="1" applyProtection="1">
      <alignment horizontal="center" vertical="center"/>
      <protection locked="0"/>
    </xf>
    <xf numFmtId="0" fontId="0" fillId="0" borderId="53" xfId="0" applyBorder="1" applyAlignment="1">
      <alignment horizontal="center" vertical="center" wrapText="1"/>
    </xf>
    <xf numFmtId="0" fontId="0" fillId="0" borderId="54" xfId="0" applyBorder="1" applyAlignment="1">
      <alignment horizontal="center" vertical="center" wrapText="1"/>
    </xf>
    <xf numFmtId="0" fontId="0" fillId="0" borderId="43" xfId="0" applyBorder="1" applyAlignment="1">
      <alignment horizontal="center" vertical="center" wrapText="1"/>
    </xf>
    <xf numFmtId="0" fontId="0" fillId="0" borderId="16" xfId="0" applyBorder="1" applyAlignment="1" applyProtection="1">
      <alignment horizontal="left" vertical="center" wrapText="1"/>
      <protection hidden="1"/>
    </xf>
    <xf numFmtId="0" fontId="0" fillId="0" borderId="12" xfId="0" applyBorder="1" applyProtection="1">
      <protection hidden="1"/>
    </xf>
    <xf numFmtId="0" fontId="0" fillId="3" borderId="36" xfId="0" applyFill="1" applyBorder="1" applyAlignment="1">
      <alignment horizontal="center" vertical="center" wrapText="1"/>
    </xf>
    <xf numFmtId="0" fontId="0" fillId="3" borderId="37" xfId="0" applyFill="1" applyBorder="1" applyAlignment="1">
      <alignment horizontal="center" vertical="center" wrapText="1"/>
    </xf>
    <xf numFmtId="0" fontId="0" fillId="0" borderId="23" xfId="0" applyBorder="1" applyAlignment="1" applyProtection="1">
      <alignment horizontal="left" vertical="center" wrapText="1"/>
      <protection hidden="1"/>
    </xf>
    <xf numFmtId="0" fontId="3" fillId="3" borderId="30" xfId="0" applyFont="1" applyFill="1" applyBorder="1" applyAlignment="1">
      <alignment horizontal="center" vertical="center" wrapText="1"/>
    </xf>
    <xf numFmtId="0" fontId="0" fillId="3" borderId="46" xfId="0"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0" fillId="0" borderId="38" xfId="0" applyBorder="1" applyAlignment="1">
      <alignment horizontal="center" vertical="center" wrapText="1"/>
    </xf>
    <xf numFmtId="0" fontId="13" fillId="0" borderId="4" xfId="0" applyFont="1" applyBorder="1" applyAlignment="1" applyProtection="1">
      <alignment horizontal="left" vertical="center" indent="4"/>
      <protection hidden="1"/>
    </xf>
    <xf numFmtId="0" fontId="11" fillId="0" borderId="44" xfId="0" applyFont="1" applyBorder="1" applyAlignment="1" applyProtection="1">
      <alignment horizontal="center" vertical="center"/>
      <protection hidden="1"/>
    </xf>
    <xf numFmtId="0" fontId="7" fillId="0" borderId="33"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hidden="1"/>
    </xf>
    <xf numFmtId="0" fontId="11" fillId="0" borderId="34" xfId="0" applyFont="1" applyBorder="1" applyAlignment="1" applyProtection="1">
      <alignment horizontal="center" vertical="center"/>
      <protection hidden="1"/>
    </xf>
    <xf numFmtId="0" fontId="15" fillId="0" borderId="47"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hidden="1"/>
    </xf>
    <xf numFmtId="0" fontId="11" fillId="0" borderId="49" xfId="0" applyFont="1" applyBorder="1" applyAlignment="1" applyProtection="1">
      <alignment horizontal="center" vertical="center"/>
      <protection hidden="1"/>
    </xf>
    <xf numFmtId="0" fontId="11" fillId="0" borderId="27" xfId="0" applyFont="1" applyBorder="1" applyAlignment="1" applyProtection="1">
      <alignment horizontal="center" vertical="center"/>
      <protection hidden="1"/>
    </xf>
    <xf numFmtId="0" fontId="3" fillId="0" borderId="43" xfId="0" applyFont="1" applyBorder="1" applyAlignment="1">
      <alignment horizontal="center" vertical="center" wrapText="1"/>
    </xf>
    <xf numFmtId="0" fontId="3" fillId="0" borderId="0" xfId="0" applyFont="1" applyAlignment="1" applyProtection="1">
      <alignment horizontal="left" vertical="center" wrapText="1"/>
      <protection hidden="1"/>
    </xf>
    <xf numFmtId="0" fontId="3" fillId="3" borderId="47"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16" fillId="0" borderId="0" xfId="0" applyFont="1" applyAlignment="1" applyProtection="1">
      <alignment vertical="top" wrapText="1"/>
      <protection hidden="1"/>
    </xf>
    <xf numFmtId="0" fontId="0" fillId="0" borderId="0" xfId="0" applyAlignment="1" applyProtection="1">
      <alignment vertical="top" wrapText="1"/>
      <protection hidden="1"/>
    </xf>
    <xf numFmtId="0" fontId="3" fillId="0" borderId="29" xfId="0" applyFont="1" applyBorder="1" applyAlignment="1" applyProtection="1">
      <alignment horizontal="left" vertical="center" wrapText="1"/>
      <protection hidden="1"/>
    </xf>
    <xf numFmtId="0" fontId="3" fillId="0" borderId="30" xfId="0" applyFont="1" applyBorder="1" applyAlignment="1" applyProtection="1">
      <alignment horizontal="left" vertical="center" wrapText="1"/>
      <protection hidden="1"/>
    </xf>
    <xf numFmtId="0" fontId="6" fillId="0" borderId="11" xfId="0" applyFont="1" applyBorder="1" applyAlignment="1" applyProtection="1">
      <alignment horizontal="center" vertical="center" wrapText="1"/>
      <protection hidden="1"/>
    </xf>
    <xf numFmtId="0" fontId="6" fillId="0" borderId="13" xfId="0" applyFont="1" applyBorder="1" applyAlignment="1" applyProtection="1">
      <alignment horizontal="center" vertical="center" wrapText="1"/>
      <protection hidden="1"/>
    </xf>
    <xf numFmtId="0" fontId="6" fillId="0" borderId="17" xfId="0" applyFont="1" applyBorder="1" applyAlignment="1" applyProtection="1">
      <alignment horizontal="center" vertical="center" wrapText="1"/>
      <protection hidden="1"/>
    </xf>
    <xf numFmtId="0" fontId="6" fillId="0" borderId="18" xfId="0" applyFont="1" applyBorder="1" applyAlignment="1" applyProtection="1">
      <alignment horizontal="center" vertical="center" wrapText="1"/>
      <protection hidden="1"/>
    </xf>
    <xf numFmtId="0" fontId="6" fillId="0" borderId="0" xfId="0" applyFont="1" applyAlignment="1" applyProtection="1">
      <alignment horizontal="center" vertical="center"/>
      <protection hidden="1"/>
    </xf>
    <xf numFmtId="0" fontId="3" fillId="0" borderId="11" xfId="0" applyFont="1" applyBorder="1" applyAlignment="1" applyProtection="1">
      <alignment horizontal="center" vertical="center"/>
      <protection hidden="1"/>
    </xf>
    <xf numFmtId="0" fontId="3" fillId="0" borderId="12" xfId="0" applyFont="1" applyBorder="1" applyAlignment="1" applyProtection="1">
      <alignment horizontal="center" vertical="center"/>
      <protection hidden="1"/>
    </xf>
    <xf numFmtId="0" fontId="3" fillId="0" borderId="13" xfId="0" applyFont="1" applyBorder="1" applyAlignment="1" applyProtection="1">
      <alignment horizontal="center" vertical="center"/>
      <protection hidden="1"/>
    </xf>
    <xf numFmtId="0" fontId="3" fillId="0" borderId="14" xfId="0" applyFont="1" applyBorder="1" applyAlignment="1" applyProtection="1">
      <alignment horizontal="center" vertical="center"/>
      <protection hidden="1"/>
    </xf>
    <xf numFmtId="0" fontId="3" fillId="0" borderId="15" xfId="0" applyFont="1" applyBorder="1" applyAlignment="1" applyProtection="1">
      <alignment horizontal="center" vertical="center"/>
      <protection hidden="1"/>
    </xf>
    <xf numFmtId="0" fontId="3" fillId="0" borderId="16" xfId="0" applyFont="1" applyBorder="1" applyAlignment="1" applyProtection="1">
      <alignment horizontal="center" vertical="center"/>
      <protection hidden="1"/>
    </xf>
    <xf numFmtId="0" fontId="1" fillId="0" borderId="19" xfId="0" applyFont="1" applyBorder="1" applyAlignment="1" applyProtection="1">
      <alignment horizontal="center" vertical="center" wrapText="1"/>
      <protection hidden="1"/>
    </xf>
    <xf numFmtId="0" fontId="1" fillId="0" borderId="20" xfId="0" applyFont="1" applyBorder="1" applyAlignment="1" applyProtection="1">
      <alignment horizontal="center" vertical="center" wrapText="1"/>
      <protection hidden="1"/>
    </xf>
    <xf numFmtId="0" fontId="1" fillId="0" borderId="21" xfId="0" applyFont="1" applyBorder="1" applyAlignment="1" applyProtection="1">
      <alignment horizontal="center" vertical="center" wrapText="1"/>
      <protection hidden="1"/>
    </xf>
    <xf numFmtId="0" fontId="3" fillId="0" borderId="28" xfId="0" applyFont="1" applyBorder="1" applyAlignment="1" applyProtection="1">
      <alignment horizontal="left" vertical="center" wrapText="1"/>
      <protection hidden="1"/>
    </xf>
    <xf numFmtId="0" fontId="3" fillId="0" borderId="22" xfId="0" applyFont="1" applyBorder="1" applyAlignment="1" applyProtection="1">
      <alignment horizontal="left" vertical="center" wrapText="1"/>
      <protection hidden="1"/>
    </xf>
    <xf numFmtId="0" fontId="3" fillId="0" borderId="36" xfId="0" applyFont="1" applyBorder="1" applyAlignment="1" applyProtection="1">
      <alignment horizontal="left" vertical="center" wrapText="1"/>
      <protection hidden="1"/>
    </xf>
    <xf numFmtId="0" fontId="3" fillId="0" borderId="51" xfId="0" applyFont="1" applyBorder="1" applyAlignment="1" applyProtection="1">
      <alignment horizontal="left" vertical="center" wrapText="1"/>
      <protection hidden="1"/>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12" fillId="0" borderId="0" xfId="0" applyFont="1" applyAlignment="1" applyProtection="1">
      <alignment horizontal="center" vertical="center"/>
      <protection hidden="1"/>
    </xf>
    <xf numFmtId="0" fontId="2" fillId="0" borderId="23" xfId="0" applyFont="1" applyBorder="1" applyAlignment="1" applyProtection="1">
      <alignment horizontal="left" vertical="center" wrapText="1"/>
      <protection hidden="1"/>
    </xf>
    <xf numFmtId="0" fontId="2" fillId="0" borderId="16" xfId="0" applyFont="1" applyBorder="1" applyAlignment="1" applyProtection="1">
      <alignment horizontal="left" vertical="center" wrapText="1"/>
      <protection hidden="1"/>
    </xf>
    <xf numFmtId="0" fontId="3" fillId="0" borderId="39" xfId="0" applyFont="1" applyBorder="1" applyAlignment="1" applyProtection="1">
      <alignment horizontal="left" vertical="center" wrapText="1"/>
      <protection hidden="1"/>
    </xf>
    <xf numFmtId="0" fontId="3" fillId="0" borderId="40" xfId="0" applyFont="1" applyBorder="1" applyAlignment="1" applyProtection="1">
      <alignment horizontal="left" vertical="center" wrapText="1"/>
      <protection hidden="1"/>
    </xf>
    <xf numFmtId="0" fontId="3" fillId="0" borderId="6" xfId="0" applyFont="1" applyBorder="1" applyAlignment="1" applyProtection="1">
      <alignment horizontal="left" vertical="center" wrapText="1"/>
      <protection hidden="1"/>
    </xf>
    <xf numFmtId="0" fontId="3" fillId="0" borderId="35" xfId="0" applyFont="1" applyBorder="1" applyAlignment="1" applyProtection="1">
      <alignment horizontal="left" vertical="center" wrapText="1"/>
      <protection hidden="1"/>
    </xf>
    <xf numFmtId="0" fontId="0" fillId="0" borderId="24" xfId="0" applyBorder="1" applyAlignment="1" applyProtection="1">
      <alignment horizontal="left" vertical="center" wrapText="1"/>
      <protection hidden="1"/>
    </xf>
    <xf numFmtId="0" fontId="0" fillId="0" borderId="53" xfId="0" applyBorder="1" applyAlignment="1" applyProtection="1">
      <alignment horizontal="left" vertical="center" wrapText="1"/>
      <protection hidden="1"/>
    </xf>
    <xf numFmtId="0" fontId="0" fillId="0" borderId="29" xfId="0" applyBorder="1" applyAlignment="1" applyProtection="1">
      <alignment horizontal="left" vertical="center" wrapText="1"/>
      <protection hidden="1"/>
    </xf>
    <xf numFmtId="0" fontId="0" fillId="0" borderId="30" xfId="0" applyBorder="1" applyAlignment="1" applyProtection="1">
      <alignment horizontal="left" vertical="center" wrapText="1"/>
      <protection hidden="1"/>
    </xf>
    <xf numFmtId="0" fontId="0" fillId="0" borderId="23" xfId="0" applyBorder="1" applyAlignment="1" applyProtection="1">
      <alignment horizontal="left" vertical="center" wrapText="1"/>
      <protection hidden="1"/>
    </xf>
    <xf numFmtId="0" fontId="0" fillId="0" borderId="16" xfId="0" applyBorder="1" applyAlignment="1" applyProtection="1">
      <alignment horizontal="left" vertical="center" wrapText="1"/>
      <protection hidden="1"/>
    </xf>
    <xf numFmtId="0" fontId="3" fillId="0" borderId="45" xfId="0" applyFont="1" applyBorder="1" applyAlignment="1" applyProtection="1">
      <alignment horizontal="left" vertical="center" wrapText="1"/>
      <protection hidden="1"/>
    </xf>
    <xf numFmtId="0" fontId="3" fillId="0" borderId="50" xfId="0" applyFont="1" applyBorder="1" applyAlignment="1" applyProtection="1">
      <alignment horizontal="left" vertical="center" wrapText="1"/>
      <protection hidden="1"/>
    </xf>
    <xf numFmtId="0" fontId="3" fillId="0" borderId="39" xfId="0" applyFont="1" applyBorder="1" applyAlignment="1" applyProtection="1">
      <alignment horizontal="left" vertical="center"/>
      <protection hidden="1"/>
    </xf>
    <xf numFmtId="0" fontId="3" fillId="0" borderId="40" xfId="0" applyFont="1" applyBorder="1" applyAlignment="1" applyProtection="1">
      <alignment horizontal="left" vertical="center"/>
      <protection hidden="1"/>
    </xf>
  </cellXfs>
  <cellStyles count="1">
    <cellStyle name="Normal" xfId="0" builtinId="0"/>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50800</xdr:colOff>
      <xdr:row>0</xdr:row>
      <xdr:rowOff>50800</xdr:rowOff>
    </xdr:from>
    <xdr:to>
      <xdr:col>1</xdr:col>
      <xdr:colOff>482600</xdr:colOff>
      <xdr:row>2</xdr:row>
      <xdr:rowOff>101600</xdr:rowOff>
    </xdr:to>
    <xdr:pic>
      <xdr:nvPicPr>
        <xdr:cNvPr id="1041" name="Picture 3">
          <a:extLst>
            <a:ext uri="{FF2B5EF4-FFF2-40B4-BE49-F238E27FC236}">
              <a16:creationId xmlns:a16="http://schemas.microsoft.com/office/drawing/2014/main" id="{00000000-0008-0000-0000-000011040000}"/>
            </a:ext>
          </a:extLst>
        </xdr:cNvPr>
        <xdr:cNvPicPr>
          <a:picLocks noChangeAspect="1"/>
        </xdr:cNvPicPr>
      </xdr:nvPicPr>
      <xdr:blipFill>
        <a:blip xmlns:r="http://schemas.openxmlformats.org/officeDocument/2006/relationships" r:embed="rId1"/>
        <a:srcRect/>
        <a:stretch>
          <a:fillRect/>
        </a:stretch>
      </xdr:blipFill>
      <xdr:spPr bwMode="auto">
        <a:xfrm>
          <a:off x="342900" y="50800"/>
          <a:ext cx="431800" cy="5334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35"/>
  <sheetViews>
    <sheetView tabSelected="1" zoomScaleNormal="75" zoomScalePageLayoutView="75" workbookViewId="0">
      <selection activeCell="E18" sqref="E18"/>
    </sheetView>
  </sheetViews>
  <sheetFormatPr defaultColWidth="9.109375" defaultRowHeight="13.2" x14ac:dyDescent="0.25"/>
  <cols>
    <col min="1" max="1" width="3.77734375" style="1" customWidth="1"/>
    <col min="2" max="3" width="15.6640625" style="1" customWidth="1"/>
    <col min="4" max="4" width="8.6640625" style="1" customWidth="1"/>
    <col min="5" max="8" width="11.6640625" style="1" customWidth="1"/>
    <col min="9" max="9" width="15" style="1" customWidth="1"/>
    <col min="10" max="10" width="3.6640625" style="1" customWidth="1"/>
    <col min="11" max="12" width="18.6640625" style="1" customWidth="1"/>
    <col min="13" max="16384" width="9.109375" style="1"/>
  </cols>
  <sheetData>
    <row r="1" spans="2:12" ht="26.25" customHeight="1" x14ac:dyDescent="0.25">
      <c r="B1" s="100" t="s">
        <v>86</v>
      </c>
      <c r="C1" s="100"/>
      <c r="D1" s="100"/>
      <c r="E1" s="100"/>
      <c r="F1" s="100"/>
      <c r="G1" s="100"/>
      <c r="H1" s="100"/>
      <c r="I1" s="100"/>
      <c r="J1" s="100"/>
      <c r="K1" s="100"/>
      <c r="L1" s="100"/>
    </row>
    <row r="2" spans="2:12" x14ac:dyDescent="0.25">
      <c r="B2" s="100"/>
      <c r="C2" s="100"/>
      <c r="D2" s="100"/>
      <c r="E2" s="100"/>
      <c r="F2" s="100"/>
      <c r="G2" s="100"/>
      <c r="H2" s="100"/>
      <c r="I2" s="100"/>
      <c r="J2" s="100"/>
      <c r="K2" s="100"/>
      <c r="L2" s="100"/>
    </row>
    <row r="4" spans="2:12" ht="18" customHeight="1" x14ac:dyDescent="0.25">
      <c r="B4" s="2" t="s">
        <v>70</v>
      </c>
      <c r="C4" s="3"/>
      <c r="D4" s="3"/>
      <c r="E4" s="3"/>
      <c r="F4" s="3"/>
      <c r="G4" s="3"/>
      <c r="H4" s="3"/>
      <c r="I4" s="4"/>
      <c r="K4" s="78" t="s">
        <v>74</v>
      </c>
      <c r="L4" s="78"/>
    </row>
    <row r="5" spans="2:12" ht="18" customHeight="1" x14ac:dyDescent="0.25">
      <c r="B5" s="5" t="s">
        <v>84</v>
      </c>
      <c r="I5" s="6"/>
      <c r="K5" s="92"/>
      <c r="L5" s="93"/>
    </row>
    <row r="6" spans="2:12" ht="18" customHeight="1" x14ac:dyDescent="0.25">
      <c r="B6" s="5" t="s">
        <v>43</v>
      </c>
      <c r="I6" s="6"/>
      <c r="K6" s="78"/>
      <c r="L6" s="78"/>
    </row>
    <row r="7" spans="2:12" ht="18" customHeight="1" x14ac:dyDescent="0.25">
      <c r="B7" s="54" t="s">
        <v>2</v>
      </c>
      <c r="I7" s="6"/>
      <c r="K7" s="78" t="s">
        <v>75</v>
      </c>
      <c r="L7" s="78"/>
    </row>
    <row r="8" spans="2:12" ht="18" customHeight="1" x14ac:dyDescent="0.25">
      <c r="B8" s="5" t="s">
        <v>12</v>
      </c>
      <c r="I8" s="6"/>
      <c r="K8" s="94"/>
      <c r="L8" s="95"/>
    </row>
    <row r="9" spans="2:12" ht="18" customHeight="1" x14ac:dyDescent="0.25">
      <c r="B9" s="5" t="s">
        <v>14</v>
      </c>
      <c r="I9" s="6"/>
      <c r="K9" s="96"/>
      <c r="L9" s="97"/>
    </row>
    <row r="10" spans="2:12" ht="18" customHeight="1" x14ac:dyDescent="0.25">
      <c r="B10" s="54" t="s">
        <v>44</v>
      </c>
      <c r="I10" s="6"/>
      <c r="K10" s="96"/>
      <c r="L10" s="97"/>
    </row>
    <row r="11" spans="2:12" ht="18" customHeight="1" x14ac:dyDescent="0.25">
      <c r="B11" s="35"/>
      <c r="C11" s="7"/>
      <c r="D11" s="7"/>
      <c r="E11" s="7"/>
      <c r="F11" s="7"/>
      <c r="G11" s="7"/>
      <c r="H11" s="7"/>
      <c r="I11" s="8"/>
      <c r="K11" s="98"/>
      <c r="L11" s="99"/>
    </row>
    <row r="12" spans="2:12" ht="13.8" thickBot="1" x14ac:dyDescent="0.3"/>
    <row r="13" spans="2:12" x14ac:dyDescent="0.25">
      <c r="B13" s="79" t="s">
        <v>78</v>
      </c>
      <c r="C13" s="80"/>
      <c r="D13" s="80"/>
      <c r="E13" s="80"/>
      <c r="F13" s="80"/>
      <c r="G13" s="80"/>
      <c r="H13" s="80"/>
      <c r="I13" s="81"/>
      <c r="J13" s="9"/>
      <c r="K13" s="74" t="s">
        <v>3</v>
      </c>
      <c r="L13" s="75"/>
    </row>
    <row r="14" spans="2:12" ht="19.95" customHeight="1" thickBot="1" x14ac:dyDescent="0.3">
      <c r="B14" s="82" t="s">
        <v>10</v>
      </c>
      <c r="C14" s="83"/>
      <c r="D14" s="83"/>
      <c r="E14" s="83"/>
      <c r="F14" s="83"/>
      <c r="G14" s="83"/>
      <c r="H14" s="83"/>
      <c r="I14" s="84"/>
      <c r="J14" s="9"/>
      <c r="K14" s="76"/>
      <c r="L14" s="77"/>
    </row>
    <row r="15" spans="2:12" ht="19.95" customHeight="1" thickBot="1" x14ac:dyDescent="0.3">
      <c r="B15" s="85" t="s">
        <v>49</v>
      </c>
      <c r="C15" s="86"/>
      <c r="D15" s="87"/>
      <c r="E15" s="85" t="s">
        <v>42</v>
      </c>
      <c r="F15" s="86"/>
      <c r="G15" s="86"/>
      <c r="H15" s="86"/>
      <c r="I15" s="87"/>
      <c r="J15" s="9"/>
      <c r="K15" s="76"/>
      <c r="L15" s="77"/>
    </row>
    <row r="16" spans="2:12" ht="19.95" customHeight="1" thickBot="1" x14ac:dyDescent="0.3">
      <c r="B16" s="10" t="s">
        <v>50</v>
      </c>
      <c r="C16" s="101" t="s">
        <v>51</v>
      </c>
      <c r="D16" s="102"/>
      <c r="E16" s="11">
        <v>1</v>
      </c>
      <c r="F16" s="12">
        <v>2</v>
      </c>
      <c r="G16" s="12">
        <v>3</v>
      </c>
      <c r="H16" s="12">
        <v>4</v>
      </c>
      <c r="I16" s="13">
        <v>5</v>
      </c>
      <c r="J16" s="14"/>
      <c r="K16" s="57" t="s">
        <v>72</v>
      </c>
      <c r="L16" s="57" t="s">
        <v>71</v>
      </c>
    </row>
    <row r="17" spans="2:12" ht="19.95" customHeight="1" x14ac:dyDescent="0.25">
      <c r="B17" s="88" t="s">
        <v>85</v>
      </c>
      <c r="C17" s="72" t="s">
        <v>0</v>
      </c>
      <c r="D17" s="73"/>
      <c r="E17" s="16" t="s">
        <v>20</v>
      </c>
      <c r="F17" s="17" t="s">
        <v>17</v>
      </c>
      <c r="G17" s="17" t="s">
        <v>18</v>
      </c>
      <c r="H17" s="17" t="s">
        <v>19</v>
      </c>
      <c r="I17" s="18" t="s">
        <v>21</v>
      </c>
      <c r="J17" s="15"/>
      <c r="K17" s="56">
        <v>0</v>
      </c>
      <c r="L17" s="58">
        <f>IF(K17&lt;1,0,(IF(K17&lt;6,1,(IF(AND(K17&gt;5,K17&lt;9),2,(IF(AND(K17&gt;8,K17&lt;16),3,(IF(K17&gt;25,5,4)))))))))</f>
        <v>0</v>
      </c>
    </row>
    <row r="18" spans="2:12" ht="28.95" customHeight="1" thickBot="1" x14ac:dyDescent="0.3">
      <c r="B18" s="89"/>
      <c r="C18" s="105" t="s">
        <v>87</v>
      </c>
      <c r="D18" s="106"/>
      <c r="E18" s="68"/>
      <c r="F18" s="69"/>
      <c r="G18" s="69"/>
      <c r="H18" s="69"/>
      <c r="I18" s="21" t="s">
        <v>1</v>
      </c>
      <c r="J18" s="15"/>
      <c r="K18" s="56" t="s">
        <v>27</v>
      </c>
      <c r="L18" s="55">
        <f>IF(K18="y",5,0)</f>
        <v>0</v>
      </c>
    </row>
    <row r="19" spans="2:12" ht="19.95" hidden="1" customHeight="1" thickBot="1" x14ac:dyDescent="0.3">
      <c r="B19" s="90"/>
      <c r="C19" s="115" t="s">
        <v>5</v>
      </c>
      <c r="D19" s="116"/>
      <c r="E19" s="51"/>
      <c r="F19" s="52"/>
      <c r="G19" s="52"/>
      <c r="H19" s="52"/>
      <c r="I19" s="63" t="s">
        <v>6</v>
      </c>
      <c r="J19" s="15"/>
      <c r="K19" s="56">
        <v>0</v>
      </c>
      <c r="L19" s="55">
        <f>IF(K19="y",5,0)</f>
        <v>0</v>
      </c>
    </row>
    <row r="20" spans="2:12" ht="19.95" customHeight="1" x14ac:dyDescent="0.25">
      <c r="B20" s="88" t="s">
        <v>81</v>
      </c>
      <c r="C20" s="113" t="s">
        <v>52</v>
      </c>
      <c r="D20" s="73"/>
      <c r="E20" s="22" t="s">
        <v>59</v>
      </c>
      <c r="F20" s="23" t="s">
        <v>60</v>
      </c>
      <c r="G20" s="23" t="s">
        <v>22</v>
      </c>
      <c r="H20" s="23" t="s">
        <v>23</v>
      </c>
      <c r="I20" s="24" t="s">
        <v>24</v>
      </c>
      <c r="J20" s="15"/>
      <c r="K20" s="56">
        <v>0</v>
      </c>
      <c r="L20" s="55">
        <f>IF(K20&lt;1,0,(IF(K20&lt;4,1,(IF(AND(K20&gt;3,K20&lt;9),2,(IF(AND(K20&gt;8,K20&lt;13),3,(IF(K20&gt;20,5,4)))))))))</f>
        <v>0</v>
      </c>
    </row>
    <row r="21" spans="2:12" ht="19.95" customHeight="1" x14ac:dyDescent="0.25">
      <c r="B21" s="89"/>
      <c r="C21" s="64" t="s">
        <v>7</v>
      </c>
      <c r="D21" s="34"/>
      <c r="E21" s="25" t="s">
        <v>57</v>
      </c>
      <c r="F21" s="26" t="s">
        <v>25</v>
      </c>
      <c r="G21" s="26" t="s">
        <v>28</v>
      </c>
      <c r="H21" s="26" t="s">
        <v>29</v>
      </c>
      <c r="I21" s="27" t="s">
        <v>30</v>
      </c>
      <c r="J21" s="15"/>
      <c r="K21" s="56">
        <v>0</v>
      </c>
      <c r="L21" s="55">
        <f>IF(K21&lt;1,0,(IF(K21&lt;6,1,(IF(AND(K21&gt;5,K21&lt;11),2,(IF(AND(K21&gt;10,K21&lt;21),3,(IF(K21&gt;30,5,4)))))))))</f>
        <v>0</v>
      </c>
    </row>
    <row r="22" spans="2:12" ht="19.95" customHeight="1" thickBot="1" x14ac:dyDescent="0.3">
      <c r="B22" s="90"/>
      <c r="C22" s="114" t="s">
        <v>79</v>
      </c>
      <c r="D22" s="104"/>
      <c r="E22" s="65"/>
      <c r="F22" s="66"/>
      <c r="G22" s="26" t="s">
        <v>8</v>
      </c>
      <c r="H22" s="66"/>
      <c r="I22" s="67"/>
      <c r="J22" s="15"/>
      <c r="K22" s="56" t="s">
        <v>58</v>
      </c>
      <c r="L22" s="55">
        <f>IF(K22="y",3,0)</f>
        <v>0</v>
      </c>
    </row>
    <row r="23" spans="2:12" ht="19.95" customHeight="1" x14ac:dyDescent="0.25">
      <c r="B23" s="88" t="s">
        <v>82</v>
      </c>
      <c r="C23" s="72" t="s">
        <v>54</v>
      </c>
      <c r="D23" s="73"/>
      <c r="E23" s="16" t="s">
        <v>61</v>
      </c>
      <c r="F23" s="17" t="s">
        <v>62</v>
      </c>
      <c r="G23" s="17" t="s">
        <v>63</v>
      </c>
      <c r="H23" s="17" t="s">
        <v>15</v>
      </c>
      <c r="I23" s="18" t="s">
        <v>16</v>
      </c>
      <c r="J23" s="15"/>
      <c r="K23" s="56">
        <v>0</v>
      </c>
      <c r="L23" s="55">
        <f>IF(K23&lt;1,0,(IF(K23&lt;51,1,(IF(AND(K23&gt;50,K23&lt;101),2,(IF(AND(K23&gt;100,K23&lt;201),3,(IF(K23&gt;300,5,4)))))))))</f>
        <v>0</v>
      </c>
    </row>
    <row r="24" spans="2:12" ht="19.95" customHeight="1" x14ac:dyDescent="0.25">
      <c r="B24" s="91"/>
      <c r="C24" s="105" t="s">
        <v>55</v>
      </c>
      <c r="D24" s="106"/>
      <c r="E24" s="28" t="s">
        <v>64</v>
      </c>
      <c r="F24" s="29" t="s">
        <v>65</v>
      </c>
      <c r="G24" s="29" t="s">
        <v>66</v>
      </c>
      <c r="H24" s="29" t="s">
        <v>67</v>
      </c>
      <c r="I24" s="30" t="s">
        <v>68</v>
      </c>
      <c r="J24" s="15"/>
      <c r="K24" s="56">
        <v>0</v>
      </c>
      <c r="L24" s="55">
        <f>IF(K24&lt;1,0,(IF(K24&lt;3,1,(IF(AND(K24&gt;1,K24&lt;6),2,(IF(AND(K24&gt;5,K24&lt;10),3,(IF(K24&gt;15,5,4)))))))))</f>
        <v>0</v>
      </c>
    </row>
    <row r="25" spans="2:12" ht="19.95" customHeight="1" thickBot="1" x14ac:dyDescent="0.3">
      <c r="B25" s="90"/>
      <c r="C25" s="103" t="s">
        <v>53</v>
      </c>
      <c r="D25" s="104"/>
      <c r="E25" s="19" t="s">
        <v>64</v>
      </c>
      <c r="F25" s="20" t="s">
        <v>31</v>
      </c>
      <c r="G25" s="20" t="s">
        <v>32</v>
      </c>
      <c r="H25" s="20" t="s">
        <v>48</v>
      </c>
      <c r="I25" s="21" t="s">
        <v>33</v>
      </c>
      <c r="J25" s="15"/>
      <c r="K25" s="56">
        <v>0</v>
      </c>
      <c r="L25" s="55">
        <f>IF(K25&lt;1,0,(IF(K25&lt;3,1,(IF(AND(K25&gt;2,K25&lt;5),2,(IF(AND(K25&gt;4,K25&lt;7),3,(IF(K25&gt;10,5,4)))))))))</f>
        <v>0</v>
      </c>
    </row>
    <row r="26" spans="2:12" ht="19.95" customHeight="1" x14ac:dyDescent="0.25">
      <c r="B26" s="88" t="s">
        <v>83</v>
      </c>
      <c r="C26" s="72" t="s">
        <v>56</v>
      </c>
      <c r="D26" s="73"/>
      <c r="E26" s="31"/>
      <c r="F26" s="32"/>
      <c r="G26" s="17">
        <v>1</v>
      </c>
      <c r="H26" s="32"/>
      <c r="I26" s="18" t="s">
        <v>69</v>
      </c>
      <c r="J26" s="15"/>
      <c r="K26" s="56">
        <v>0</v>
      </c>
      <c r="L26" s="55">
        <f>IF(K26&lt;1,0,(IF(K26&gt;1,5,3)))</f>
        <v>0</v>
      </c>
    </row>
    <row r="27" spans="2:12" ht="19.95" customHeight="1" x14ac:dyDescent="0.25">
      <c r="B27" s="89"/>
      <c r="C27" s="33" t="s">
        <v>4</v>
      </c>
      <c r="D27" s="34"/>
      <c r="E27" s="28" t="s">
        <v>34</v>
      </c>
      <c r="F27" s="29" t="s">
        <v>35</v>
      </c>
      <c r="G27" s="29" t="s">
        <v>36</v>
      </c>
      <c r="H27" s="29" t="s">
        <v>37</v>
      </c>
      <c r="I27" s="30" t="s">
        <v>38</v>
      </c>
      <c r="J27" s="15"/>
      <c r="K27" s="56">
        <v>0</v>
      </c>
      <c r="L27" s="55">
        <f>IF(K27&lt;1,0,(IF(K27&lt;51,1,(IF(AND(K27&gt;50,K27&lt;101),2,(IF(AND(K27&gt;100,K27&lt;201),3,(IF(K27&gt;300,5,4)))))))))</f>
        <v>0</v>
      </c>
    </row>
    <row r="28" spans="2:12" ht="19.95" customHeight="1" thickBot="1" x14ac:dyDescent="0.3">
      <c r="B28" s="90"/>
      <c r="C28" s="103" t="s">
        <v>53</v>
      </c>
      <c r="D28" s="104"/>
      <c r="E28" s="19" t="s">
        <v>39</v>
      </c>
      <c r="F28" s="20" t="s">
        <v>40</v>
      </c>
      <c r="G28" s="20" t="s">
        <v>45</v>
      </c>
      <c r="H28" s="20" t="s">
        <v>46</v>
      </c>
      <c r="I28" s="21" t="s">
        <v>47</v>
      </c>
      <c r="J28" s="15"/>
      <c r="K28" s="56">
        <v>0</v>
      </c>
      <c r="L28" s="55">
        <f>IF(K28&lt;1,0,(IF(K28&lt;3,1,(IF(AND(K28&gt;2,K28&lt;6),2,(IF(AND(K28&gt;5,K28&lt;10),3,(IF(K28&gt;15,5,4)))))))))</f>
        <v>0</v>
      </c>
    </row>
    <row r="29" spans="2:12" ht="19.95" hidden="1" customHeight="1" x14ac:dyDescent="0.25">
      <c r="B29" s="107" t="s">
        <v>9</v>
      </c>
      <c r="C29" s="109" t="s">
        <v>79</v>
      </c>
      <c r="D29" s="110"/>
      <c r="E29" s="36"/>
      <c r="F29" s="37"/>
      <c r="G29" s="38" t="s">
        <v>11</v>
      </c>
      <c r="H29" s="50"/>
      <c r="I29" s="49"/>
      <c r="J29" s="39"/>
      <c r="K29" s="40" t="s">
        <v>76</v>
      </c>
      <c r="L29" s="55">
        <f>IF(K29="y",3,0)</f>
        <v>0</v>
      </c>
    </row>
    <row r="30" spans="2:12" ht="31.95" hidden="1" customHeight="1" thickBot="1" x14ac:dyDescent="0.3">
      <c r="B30" s="108"/>
      <c r="C30" s="48" t="s">
        <v>41</v>
      </c>
      <c r="D30" s="44"/>
      <c r="E30" s="46"/>
      <c r="F30" s="47"/>
      <c r="G30" s="47"/>
      <c r="H30" s="47"/>
      <c r="I30" s="53" t="s">
        <v>80</v>
      </c>
      <c r="J30" s="39"/>
      <c r="K30" s="40" t="s">
        <v>77</v>
      </c>
      <c r="L30" s="55">
        <f>IF(K30="n",5,0)</f>
        <v>0</v>
      </c>
    </row>
    <row r="31" spans="2:12" ht="4.95" hidden="1" customHeight="1" thickBot="1" x14ac:dyDescent="0.3">
      <c r="B31" s="108"/>
      <c r="C31" s="111"/>
      <c r="D31" s="112"/>
      <c r="E31" s="41"/>
      <c r="F31" s="42"/>
      <c r="G31" s="42"/>
      <c r="H31" s="42"/>
      <c r="I31" s="43"/>
      <c r="J31" s="39"/>
      <c r="K31" s="59"/>
      <c r="L31" s="61"/>
    </row>
    <row r="32" spans="2:12" ht="19.95" customHeight="1" thickBot="1" x14ac:dyDescent="0.3">
      <c r="B32" s="45"/>
      <c r="K32" s="60" t="s">
        <v>73</v>
      </c>
      <c r="L32" s="62">
        <f>SUM(L17:L30)</f>
        <v>0</v>
      </c>
    </row>
    <row r="34" spans="11:12" ht="90" customHeight="1" x14ac:dyDescent="0.25">
      <c r="K34" s="70" t="s">
        <v>26</v>
      </c>
      <c r="L34" s="71"/>
    </row>
    <row r="35" spans="11:12" x14ac:dyDescent="0.25">
      <c r="K35" s="1" t="s">
        <v>13</v>
      </c>
    </row>
  </sheetData>
  <mergeCells count="30">
    <mergeCell ref="B1:L2"/>
    <mergeCell ref="C16:D16"/>
    <mergeCell ref="C25:D25"/>
    <mergeCell ref="C18:D18"/>
    <mergeCell ref="B29:B31"/>
    <mergeCell ref="C29:D29"/>
    <mergeCell ref="C31:D31"/>
    <mergeCell ref="C28:D28"/>
    <mergeCell ref="B26:B28"/>
    <mergeCell ref="C20:D20"/>
    <mergeCell ref="C22:D22"/>
    <mergeCell ref="C19:D19"/>
    <mergeCell ref="C23:D23"/>
    <mergeCell ref="C24:D24"/>
    <mergeCell ref="C17:D17"/>
    <mergeCell ref="K7:L7"/>
    <mergeCell ref="K34:L34"/>
    <mergeCell ref="C26:D26"/>
    <mergeCell ref="K13:L15"/>
    <mergeCell ref="K4:L4"/>
    <mergeCell ref="B13:I13"/>
    <mergeCell ref="B14:I14"/>
    <mergeCell ref="E15:I15"/>
    <mergeCell ref="B17:B19"/>
    <mergeCell ref="B20:B22"/>
    <mergeCell ref="B23:B25"/>
    <mergeCell ref="B15:D15"/>
    <mergeCell ref="K5:L5"/>
    <mergeCell ref="K6:L6"/>
    <mergeCell ref="K8:L11"/>
  </mergeCells>
  <phoneticPr fontId="14" type="noConversion"/>
  <printOptions horizontalCentered="1" verticalCentered="1"/>
  <pageMargins left="0.5" right="0.5" top="0.5" bottom="0.5" header="0.3" footer="0.3"/>
  <pageSetup orientation="portrait" r:id="rId1"/>
  <drawing r:id="rId2"/>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Rubric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Sanjay Deshpande</dc:creator>
  <cp:lastModifiedBy>Robert Worth</cp:lastModifiedBy>
  <cp:lastPrinted>2019-08-26T20:14:24Z</cp:lastPrinted>
  <dcterms:created xsi:type="dcterms:W3CDTF">2016-02-29T03:56:55Z</dcterms:created>
  <dcterms:modified xsi:type="dcterms:W3CDTF">2025-04-21T14:37:03Z</dcterms:modified>
</cp:coreProperties>
</file>