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trict\AppData\Local\Microsoft\Windows\INetCache\Content.Outlook\57KZMKJD\"/>
    </mc:Choice>
  </mc:AlternateContent>
  <xr:revisionPtr revIDLastSave="0" documentId="13_ncr:1_{565B43C0-23AC-4282-8A67-E4012BA8A94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pending Plan inc AU$" sheetId="2" r:id="rId1"/>
    <sheet name="Spending Pla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2" l="1"/>
  <c r="F38" i="2"/>
  <c r="F36" i="2"/>
  <c r="F35" i="2"/>
  <c r="E35" i="2"/>
  <c r="F32" i="1" l="1"/>
  <c r="F33" i="1"/>
  <c r="F34" i="1"/>
  <c r="F31" i="1"/>
  <c r="F23" i="1"/>
</calcChain>
</file>

<file path=xl/sharedStrings.xml><?xml version="1.0" encoding="utf-8"?>
<sst xmlns="http://schemas.openxmlformats.org/spreadsheetml/2006/main" count="258" uniqueCount="89">
  <si>
    <t>District</t>
  </si>
  <si>
    <t>Grant Number</t>
  </si>
  <si>
    <t>DG2089299</t>
  </si>
  <si>
    <t>District/Club</t>
  </si>
  <si>
    <t>Type</t>
  </si>
  <si>
    <t>Description</t>
  </si>
  <si>
    <t>Location</t>
  </si>
  <si>
    <t>Amount (USD)</t>
  </si>
  <si>
    <t>Ararat</t>
  </si>
  <si>
    <t>Health: general</t>
  </si>
  <si>
    <t>Supply and install Solar Systems to support Fight against TB</t>
  </si>
  <si>
    <t>Timor-Leste</t>
  </si>
  <si>
    <t>Ballarat South</t>
  </si>
  <si>
    <t>Education: general</t>
  </si>
  <si>
    <t>Days for Girls supporting teenage Girls to attend school in various South Pacific countries</t>
  </si>
  <si>
    <t>N/A</t>
  </si>
  <si>
    <t>Ballarat West</t>
  </si>
  <si>
    <t>Health: disease</t>
  </si>
  <si>
    <t>Design and equip National Dental Hospital</t>
  </si>
  <si>
    <t>Solomon Islands</t>
  </si>
  <si>
    <t>Belmont</t>
  </si>
  <si>
    <t>Water: supply/access</t>
  </si>
  <si>
    <t>Water filters for remote Villages</t>
  </si>
  <si>
    <t>Vanuatu</t>
  </si>
  <si>
    <t>Corio Bay</t>
  </si>
  <si>
    <t>Supply 230 School Desks and seats</t>
  </si>
  <si>
    <t>Congo, The Democratic Republic of the</t>
  </si>
  <si>
    <t>Drysdale</t>
  </si>
  <si>
    <t>Improving Education opportunities in 3 schools around Kangel</t>
  </si>
  <si>
    <t>Nepal</t>
  </si>
  <si>
    <t>Geelong</t>
  </si>
  <si>
    <t>Pumps and DIK for schools Geelong/Warrnambool clubs</t>
  </si>
  <si>
    <t>Papua New Guinea</t>
  </si>
  <si>
    <t>Highton</t>
  </si>
  <si>
    <t>School Classroom libraries and dental hygiene kits</t>
  </si>
  <si>
    <t>Cambodia</t>
  </si>
  <si>
    <t>Kardinia</t>
  </si>
  <si>
    <t>Education: scholarship</t>
  </si>
  <si>
    <t>3 Nursing Scholarships Mvumi Province</t>
  </si>
  <si>
    <t>Tanzania, United Republic of</t>
  </si>
  <si>
    <t>Portland</t>
  </si>
  <si>
    <t>Student participation with upgrading of school</t>
  </si>
  <si>
    <t>Torquay</t>
  </si>
  <si>
    <t>Scholarships for for young women rescued from slavery</t>
  </si>
  <si>
    <t>Philippines</t>
  </si>
  <si>
    <t>Warrnambool</t>
  </si>
  <si>
    <t>Warrnambool Daybreak</t>
  </si>
  <si>
    <t>Wendouree Breakfast</t>
  </si>
  <si>
    <t>Caleb House Orphanage infrastructure replacements after fire</t>
  </si>
  <si>
    <t>Indonesia</t>
  </si>
  <si>
    <t>Alfredton</t>
  </si>
  <si>
    <t>Community development: general</t>
  </si>
  <si>
    <t>Converting a winter swamp into a public park for indigenous animals</t>
  </si>
  <si>
    <t>Australia</t>
  </si>
  <si>
    <t>Beaufort</t>
  </si>
  <si>
    <t>Defying the drift - Rural Training for young farmers</t>
  </si>
  <si>
    <t>Bordertown</t>
  </si>
  <si>
    <t>Rural Student University Scholarship</t>
  </si>
  <si>
    <t>Casterton</t>
  </si>
  <si>
    <t>Community development: construction/renovation</t>
  </si>
  <si>
    <t>Extending existing community services shed</t>
  </si>
  <si>
    <t>Colac West</t>
  </si>
  <si>
    <t>Outside disability equipment for local park</t>
  </si>
  <si>
    <t>Geelong East</t>
  </si>
  <si>
    <t>Teaching Disadvantaged Youth to play football</t>
  </si>
  <si>
    <t>Hamilton North</t>
  </si>
  <si>
    <t>Supply and erect greenhouse for Dunkeld Primary School</t>
  </si>
  <si>
    <t>Mount Gambier West</t>
  </si>
  <si>
    <t>Education: literacy</t>
  </si>
  <si>
    <t>Children's book reprint 500 for early sex education</t>
  </si>
  <si>
    <t>Nhill</t>
  </si>
  <si>
    <t>Funding for 1 student to attend National Youth Science Forum</t>
  </si>
  <si>
    <t>Ocean Grove</t>
  </si>
  <si>
    <t>Reinstatement of Community Volunteer Sculpture</t>
  </si>
  <si>
    <t>Warracknabeal</t>
  </si>
  <si>
    <t>Providing basic dental hygiene education to young children</t>
  </si>
  <si>
    <t>Warrnambool Central</t>
  </si>
  <si>
    <t>Provide specialised playground equipment for disability sector</t>
  </si>
  <si>
    <t>Australian Catholic University Scholarships for Low Socioeconomic students</t>
  </si>
  <si>
    <t>Deakin University Scholarships for Low Socioeconomic students</t>
  </si>
  <si>
    <t>Federation University Scholarships for Low Socioeconomic students</t>
  </si>
  <si>
    <t>University of South Australia Scholarships for Low Socioeconomic students</t>
  </si>
  <si>
    <t>Contingency:</t>
  </si>
  <si>
    <t>Administrative Expenses:</t>
  </si>
  <si>
    <t>Total Amount:</t>
  </si>
  <si>
    <t>Amount (AUD)</t>
  </si>
  <si>
    <t>Sub Total</t>
  </si>
  <si>
    <t>ACTUAL DEPOSIT to D9780</t>
  </si>
  <si>
    <t>EXCH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</si>
</sst>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3" fontId="18" fillId="0" borderId="0" xfId="0" applyNumberFormat="1" applyFont="1" applyAlignment="1">
      <alignment vertical="top"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/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E3C9A-C08B-4DCF-B9A5-BDBF85F67EA0}">
  <dimension ref="A1:H39"/>
  <sheetViews>
    <sheetView tabSelected="1" workbookViewId="0">
      <selection activeCell="A5" sqref="A5"/>
    </sheetView>
  </sheetViews>
  <sheetFormatPr defaultRowHeight="15" x14ac:dyDescent="0.25"/>
  <cols>
    <col min="1" max="1" width="20.28515625" bestFit="1" customWidth="1"/>
    <col min="2" max="3" width="36.5703125" bestFit="1" customWidth="1"/>
    <col min="4" max="4" width="31.7109375" bestFit="1" customWidth="1"/>
    <col min="5" max="5" width="12.140625" style="12" bestFit="1" customWidth="1"/>
    <col min="6" max="6" width="13.140625" style="12" customWidth="1"/>
  </cols>
  <sheetData>
    <row r="1" spans="1:7" x14ac:dyDescent="0.25">
      <c r="A1" s="1" t="s">
        <v>0</v>
      </c>
      <c r="B1" s="2">
        <v>9780</v>
      </c>
    </row>
    <row r="2" spans="1:7" x14ac:dyDescent="0.25">
      <c r="A2" s="1" t="s">
        <v>1</v>
      </c>
      <c r="B2" s="2" t="s">
        <v>2</v>
      </c>
    </row>
    <row r="3" spans="1:7" x14ac:dyDescent="0.25">
      <c r="A3" s="3"/>
      <c r="B3" s="3"/>
      <c r="C3" s="3"/>
      <c r="D3" s="3"/>
      <c r="E3" s="13"/>
    </row>
    <row r="4" spans="1:7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85</v>
      </c>
    </row>
    <row r="5" spans="1:7" ht="25.5" x14ac:dyDescent="0.25">
      <c r="A5" s="5" t="s">
        <v>8</v>
      </c>
      <c r="B5" s="6" t="s">
        <v>9</v>
      </c>
      <c r="C5" s="6" t="s">
        <v>10</v>
      </c>
      <c r="D5" s="6" t="s">
        <v>11</v>
      </c>
      <c r="E5" s="15">
        <v>2128</v>
      </c>
      <c r="F5" s="16">
        <v>3000</v>
      </c>
      <c r="G5" s="17"/>
    </row>
    <row r="6" spans="1:7" ht="38.25" x14ac:dyDescent="0.25">
      <c r="A6" s="5" t="s">
        <v>12</v>
      </c>
      <c r="B6" s="6" t="s">
        <v>13</v>
      </c>
      <c r="C6" s="6" t="s">
        <v>14</v>
      </c>
      <c r="D6" s="6" t="s">
        <v>15</v>
      </c>
      <c r="E6" s="15">
        <v>2128</v>
      </c>
      <c r="F6" s="16">
        <v>3000</v>
      </c>
      <c r="G6" s="17"/>
    </row>
    <row r="7" spans="1:7" x14ac:dyDescent="0.25">
      <c r="A7" s="5" t="s">
        <v>16</v>
      </c>
      <c r="B7" s="6" t="s">
        <v>17</v>
      </c>
      <c r="C7" s="6" t="s">
        <v>18</v>
      </c>
      <c r="D7" s="6" t="s">
        <v>19</v>
      </c>
      <c r="E7" s="15">
        <v>2128</v>
      </c>
      <c r="F7" s="16">
        <v>3000</v>
      </c>
      <c r="G7" s="17"/>
    </row>
    <row r="8" spans="1:7" x14ac:dyDescent="0.25">
      <c r="A8" s="5" t="s">
        <v>20</v>
      </c>
      <c r="B8" s="6" t="s">
        <v>21</v>
      </c>
      <c r="C8" s="6" t="s">
        <v>22</v>
      </c>
      <c r="D8" s="6" t="s">
        <v>23</v>
      </c>
      <c r="E8" s="15">
        <v>2128</v>
      </c>
      <c r="F8" s="16">
        <v>3000</v>
      </c>
      <c r="G8" s="17"/>
    </row>
    <row r="9" spans="1:7" x14ac:dyDescent="0.25">
      <c r="A9" s="5" t="s">
        <v>24</v>
      </c>
      <c r="B9" s="6" t="s">
        <v>13</v>
      </c>
      <c r="C9" s="6" t="s">
        <v>25</v>
      </c>
      <c r="D9" s="6" t="s">
        <v>26</v>
      </c>
      <c r="E9" s="15">
        <v>2128</v>
      </c>
      <c r="F9" s="16">
        <v>3000</v>
      </c>
      <c r="G9" s="17"/>
    </row>
    <row r="10" spans="1:7" ht="25.5" x14ac:dyDescent="0.25">
      <c r="A10" s="5" t="s">
        <v>27</v>
      </c>
      <c r="B10" s="6" t="s">
        <v>13</v>
      </c>
      <c r="C10" s="6" t="s">
        <v>28</v>
      </c>
      <c r="D10" s="6" t="s">
        <v>29</v>
      </c>
      <c r="E10" s="15">
        <v>2128</v>
      </c>
      <c r="F10" s="16">
        <v>3000</v>
      </c>
      <c r="G10" s="17"/>
    </row>
    <row r="11" spans="1:7" ht="25.5" x14ac:dyDescent="0.25">
      <c r="A11" s="5" t="s">
        <v>30</v>
      </c>
      <c r="B11" s="6" t="s">
        <v>13</v>
      </c>
      <c r="C11" s="6" t="s">
        <v>31</v>
      </c>
      <c r="D11" s="6" t="s">
        <v>32</v>
      </c>
      <c r="E11" s="15">
        <v>2128</v>
      </c>
      <c r="F11" s="16">
        <v>3000</v>
      </c>
      <c r="G11" s="17"/>
    </row>
    <row r="12" spans="1:7" ht="25.5" x14ac:dyDescent="0.25">
      <c r="A12" s="5" t="s">
        <v>33</v>
      </c>
      <c r="B12" s="6" t="s">
        <v>13</v>
      </c>
      <c r="C12" s="6" t="s">
        <v>34</v>
      </c>
      <c r="D12" s="6" t="s">
        <v>35</v>
      </c>
      <c r="E12" s="15">
        <v>2128</v>
      </c>
      <c r="F12" s="16">
        <v>3000</v>
      </c>
      <c r="G12" s="17"/>
    </row>
    <row r="13" spans="1:7" x14ac:dyDescent="0.25">
      <c r="A13" s="5" t="s">
        <v>36</v>
      </c>
      <c r="B13" s="6" t="s">
        <v>37</v>
      </c>
      <c r="C13" s="6" t="s">
        <v>38</v>
      </c>
      <c r="D13" s="6" t="s">
        <v>39</v>
      </c>
      <c r="E13" s="15">
        <v>2128</v>
      </c>
      <c r="F13" s="16">
        <v>3000</v>
      </c>
      <c r="G13" s="17"/>
    </row>
    <row r="14" spans="1:7" ht="25.5" x14ac:dyDescent="0.25">
      <c r="A14" s="5" t="s">
        <v>40</v>
      </c>
      <c r="B14" s="6" t="s">
        <v>13</v>
      </c>
      <c r="C14" s="6" t="s">
        <v>41</v>
      </c>
      <c r="D14" s="6" t="s">
        <v>35</v>
      </c>
      <c r="E14" s="15">
        <v>2128</v>
      </c>
      <c r="F14" s="16">
        <v>3000</v>
      </c>
      <c r="G14" s="17"/>
    </row>
    <row r="15" spans="1:7" ht="25.5" x14ac:dyDescent="0.25">
      <c r="A15" s="5" t="s">
        <v>42</v>
      </c>
      <c r="B15" s="6" t="s">
        <v>37</v>
      </c>
      <c r="C15" s="6" t="s">
        <v>43</v>
      </c>
      <c r="D15" s="6" t="s">
        <v>44</v>
      </c>
      <c r="E15" s="15">
        <v>2128</v>
      </c>
      <c r="F15" s="16">
        <v>3000</v>
      </c>
      <c r="G15" s="17"/>
    </row>
    <row r="16" spans="1:7" ht="25.5" x14ac:dyDescent="0.25">
      <c r="A16" s="5" t="s">
        <v>45</v>
      </c>
      <c r="B16" s="6" t="s">
        <v>13</v>
      </c>
      <c r="C16" s="6" t="s">
        <v>31</v>
      </c>
      <c r="D16" s="6" t="s">
        <v>32</v>
      </c>
      <c r="E16" s="15">
        <v>2128</v>
      </c>
      <c r="F16" s="16">
        <v>3000</v>
      </c>
      <c r="G16" s="17"/>
    </row>
    <row r="17" spans="1:7" ht="25.5" x14ac:dyDescent="0.25">
      <c r="A17" s="5" t="s">
        <v>46</v>
      </c>
      <c r="B17" s="6" t="s">
        <v>13</v>
      </c>
      <c r="C17" s="6" t="s">
        <v>31</v>
      </c>
      <c r="D17" s="6" t="s">
        <v>32</v>
      </c>
      <c r="E17" s="15">
        <v>2128</v>
      </c>
      <c r="F17" s="16">
        <v>3000</v>
      </c>
      <c r="G17" s="17"/>
    </row>
    <row r="18" spans="1:7" ht="25.5" x14ac:dyDescent="0.25">
      <c r="A18" s="5" t="s">
        <v>47</v>
      </c>
      <c r="B18" s="6" t="s">
        <v>13</v>
      </c>
      <c r="C18" s="6" t="s">
        <v>48</v>
      </c>
      <c r="D18" s="6" t="s">
        <v>49</v>
      </c>
      <c r="E18" s="15">
        <v>2128</v>
      </c>
      <c r="F18" s="16">
        <v>3000</v>
      </c>
      <c r="G18" s="17"/>
    </row>
    <row r="19" spans="1:7" ht="25.5" x14ac:dyDescent="0.25">
      <c r="A19" s="5" t="s">
        <v>50</v>
      </c>
      <c r="B19" s="6" t="s">
        <v>51</v>
      </c>
      <c r="C19" s="6" t="s">
        <v>52</v>
      </c>
      <c r="D19" s="6" t="s">
        <v>53</v>
      </c>
      <c r="E19" s="15">
        <v>2128</v>
      </c>
      <c r="F19" s="16">
        <v>3000</v>
      </c>
      <c r="G19" s="17"/>
    </row>
    <row r="20" spans="1:7" ht="25.5" x14ac:dyDescent="0.25">
      <c r="A20" s="5" t="s">
        <v>54</v>
      </c>
      <c r="B20" s="6" t="s">
        <v>13</v>
      </c>
      <c r="C20" s="6" t="s">
        <v>55</v>
      </c>
      <c r="D20" s="6" t="s">
        <v>53</v>
      </c>
      <c r="E20" s="15">
        <v>2128</v>
      </c>
      <c r="F20" s="16">
        <v>3000</v>
      </c>
      <c r="G20" s="17"/>
    </row>
    <row r="21" spans="1:7" x14ac:dyDescent="0.25">
      <c r="A21" s="5" t="s">
        <v>56</v>
      </c>
      <c r="B21" s="6" t="s">
        <v>37</v>
      </c>
      <c r="C21" s="6" t="s">
        <v>57</v>
      </c>
      <c r="D21" s="6" t="s">
        <v>53</v>
      </c>
      <c r="E21" s="18">
        <v>532</v>
      </c>
      <c r="F21" s="16">
        <v>750</v>
      </c>
      <c r="G21" s="17"/>
    </row>
    <row r="22" spans="1:7" ht="25.5" x14ac:dyDescent="0.25">
      <c r="A22" s="5" t="s">
        <v>58</v>
      </c>
      <c r="B22" s="6" t="s">
        <v>59</v>
      </c>
      <c r="C22" s="6" t="s">
        <v>60</v>
      </c>
      <c r="D22" s="6" t="s">
        <v>53</v>
      </c>
      <c r="E22" s="15">
        <v>2128</v>
      </c>
      <c r="F22" s="16">
        <v>3000</v>
      </c>
      <c r="G22" s="17"/>
    </row>
    <row r="23" spans="1:7" x14ac:dyDescent="0.25">
      <c r="A23" s="5" t="s">
        <v>61</v>
      </c>
      <c r="B23" s="6" t="s">
        <v>51</v>
      </c>
      <c r="C23" s="6" t="s">
        <v>62</v>
      </c>
      <c r="D23" s="6" t="s">
        <v>53</v>
      </c>
      <c r="E23" s="15">
        <v>2128</v>
      </c>
      <c r="F23" s="16">
        <v>3000</v>
      </c>
      <c r="G23" s="17"/>
    </row>
    <row r="24" spans="1:7" ht="25.5" x14ac:dyDescent="0.25">
      <c r="A24" s="5" t="s">
        <v>63</v>
      </c>
      <c r="B24" s="6" t="s">
        <v>51</v>
      </c>
      <c r="C24" s="6" t="s">
        <v>64</v>
      </c>
      <c r="D24" s="6" t="s">
        <v>53</v>
      </c>
      <c r="E24" s="15">
        <v>2128</v>
      </c>
      <c r="F24" s="16">
        <v>3000</v>
      </c>
      <c r="G24" s="17"/>
    </row>
    <row r="25" spans="1:7" ht="25.5" x14ac:dyDescent="0.25">
      <c r="A25" s="5" t="s">
        <v>65</v>
      </c>
      <c r="B25" s="6" t="s">
        <v>13</v>
      </c>
      <c r="C25" s="6" t="s">
        <v>66</v>
      </c>
      <c r="D25" s="6" t="s">
        <v>53</v>
      </c>
      <c r="E25" s="15">
        <v>2128</v>
      </c>
      <c r="F25" s="16">
        <v>3000</v>
      </c>
      <c r="G25" s="17"/>
    </row>
    <row r="26" spans="1:7" ht="25.5" x14ac:dyDescent="0.25">
      <c r="A26" s="5" t="s">
        <v>67</v>
      </c>
      <c r="B26" s="6" t="s">
        <v>68</v>
      </c>
      <c r="C26" s="6" t="s">
        <v>69</v>
      </c>
      <c r="D26" s="6" t="s">
        <v>53</v>
      </c>
      <c r="E26" s="15">
        <v>2128</v>
      </c>
      <c r="F26" s="16">
        <v>3000</v>
      </c>
      <c r="G26" s="17"/>
    </row>
    <row r="27" spans="1:7" ht="25.5" x14ac:dyDescent="0.25">
      <c r="A27" s="5" t="s">
        <v>70</v>
      </c>
      <c r="B27" s="6" t="s">
        <v>37</v>
      </c>
      <c r="C27" s="6" t="s">
        <v>71</v>
      </c>
      <c r="D27" s="6" t="s">
        <v>53</v>
      </c>
      <c r="E27" s="15">
        <v>1330</v>
      </c>
      <c r="F27" s="16">
        <v>1875</v>
      </c>
      <c r="G27" s="17"/>
    </row>
    <row r="28" spans="1:7" ht="25.5" x14ac:dyDescent="0.25">
      <c r="A28" s="5" t="s">
        <v>72</v>
      </c>
      <c r="B28" s="6" t="s">
        <v>59</v>
      </c>
      <c r="C28" s="6" t="s">
        <v>73</v>
      </c>
      <c r="D28" s="6" t="s">
        <v>53</v>
      </c>
      <c r="E28" s="15">
        <v>2128</v>
      </c>
      <c r="F28" s="16">
        <v>3000</v>
      </c>
      <c r="G28" s="17"/>
    </row>
    <row r="29" spans="1:7" ht="25.5" x14ac:dyDescent="0.25">
      <c r="A29" s="5" t="s">
        <v>74</v>
      </c>
      <c r="B29" s="6" t="s">
        <v>17</v>
      </c>
      <c r="C29" s="6" t="s">
        <v>75</v>
      </c>
      <c r="D29" s="6" t="s">
        <v>53</v>
      </c>
      <c r="E29" s="15">
        <v>1418</v>
      </c>
      <c r="F29" s="16">
        <v>2000</v>
      </c>
      <c r="G29" s="17"/>
    </row>
    <row r="30" spans="1:7" ht="25.5" x14ac:dyDescent="0.25">
      <c r="A30" s="5" t="s">
        <v>76</v>
      </c>
      <c r="B30" s="6" t="s">
        <v>59</v>
      </c>
      <c r="C30" s="6" t="s">
        <v>77</v>
      </c>
      <c r="D30" s="6" t="s">
        <v>53</v>
      </c>
      <c r="E30" s="15">
        <v>2128</v>
      </c>
      <c r="F30" s="16">
        <v>3000</v>
      </c>
      <c r="G30" s="17"/>
    </row>
    <row r="31" spans="1:7" ht="25.5" x14ac:dyDescent="0.25">
      <c r="A31" s="11">
        <v>9780</v>
      </c>
      <c r="B31" s="11" t="s">
        <v>37</v>
      </c>
      <c r="C31" s="11" t="s">
        <v>78</v>
      </c>
      <c r="D31" s="11" t="s">
        <v>53</v>
      </c>
      <c r="E31" s="15">
        <v>4255</v>
      </c>
      <c r="F31" s="16">
        <v>6000</v>
      </c>
      <c r="G31" s="17"/>
    </row>
    <row r="32" spans="1:7" ht="25.5" x14ac:dyDescent="0.25">
      <c r="A32" s="11">
        <v>9780</v>
      </c>
      <c r="B32" s="11" t="s">
        <v>37</v>
      </c>
      <c r="C32" s="11" t="s">
        <v>79</v>
      </c>
      <c r="D32" s="11" t="s">
        <v>53</v>
      </c>
      <c r="E32" s="15">
        <v>5674</v>
      </c>
      <c r="F32" s="16">
        <v>8000</v>
      </c>
      <c r="G32" s="17"/>
    </row>
    <row r="33" spans="1:8" ht="25.5" x14ac:dyDescent="0.25">
      <c r="A33" s="11">
        <v>9780</v>
      </c>
      <c r="B33" s="11" t="s">
        <v>37</v>
      </c>
      <c r="C33" s="11" t="s">
        <v>80</v>
      </c>
      <c r="D33" s="11" t="s">
        <v>53</v>
      </c>
      <c r="E33" s="15">
        <v>4255</v>
      </c>
      <c r="F33" s="16">
        <v>6000</v>
      </c>
      <c r="G33" s="17"/>
    </row>
    <row r="34" spans="1:8" ht="30" x14ac:dyDescent="0.25">
      <c r="A34" s="11">
        <v>9780</v>
      </c>
      <c r="B34" s="11" t="s">
        <v>37</v>
      </c>
      <c r="C34" s="11" t="s">
        <v>81</v>
      </c>
      <c r="D34" s="11" t="s">
        <v>53</v>
      </c>
      <c r="E34" s="15">
        <v>4255</v>
      </c>
      <c r="F34" s="16">
        <v>6000</v>
      </c>
      <c r="G34" s="18" t="s">
        <v>88</v>
      </c>
    </row>
    <row r="35" spans="1:8" x14ac:dyDescent="0.25">
      <c r="A35" s="11"/>
      <c r="B35" s="11"/>
      <c r="C35" s="11"/>
      <c r="D35" s="10" t="s">
        <v>86</v>
      </c>
      <c r="E35" s="15">
        <f>SUM(E5:E34)</f>
        <v>70663</v>
      </c>
      <c r="F35" s="15">
        <f>SUM(F5:F34)</f>
        <v>99625</v>
      </c>
      <c r="G35" s="17">
        <v>1.41</v>
      </c>
      <c r="H35" s="14">
        <v>43586</v>
      </c>
    </row>
    <row r="36" spans="1:8" ht="15" customHeight="1" x14ac:dyDescent="0.25">
      <c r="A36" s="20" t="s">
        <v>82</v>
      </c>
      <c r="B36" s="20"/>
      <c r="C36" s="20"/>
      <c r="D36" s="20"/>
      <c r="E36" s="18">
        <v>1129</v>
      </c>
      <c r="F36" s="19">
        <f>E36*G35</f>
        <v>1591.8899999999999</v>
      </c>
      <c r="G36" s="17">
        <v>1.41</v>
      </c>
    </row>
    <row r="37" spans="1:8" x14ac:dyDescent="0.25">
      <c r="A37" s="20" t="s">
        <v>83</v>
      </c>
      <c r="B37" s="20"/>
      <c r="C37" s="20"/>
      <c r="D37" s="20"/>
      <c r="E37" s="18">
        <v>0</v>
      </c>
      <c r="F37" s="19">
        <v>0</v>
      </c>
      <c r="G37" s="17">
        <v>1.41</v>
      </c>
    </row>
    <row r="38" spans="1:8" x14ac:dyDescent="0.25">
      <c r="A38" s="20" t="s">
        <v>84</v>
      </c>
      <c r="B38" s="20"/>
      <c r="C38" s="20"/>
      <c r="D38" s="20"/>
      <c r="E38" s="15">
        <v>71792</v>
      </c>
      <c r="F38" s="19">
        <f>E38*G35</f>
        <v>101226.72</v>
      </c>
      <c r="G38" s="17">
        <v>1.41</v>
      </c>
    </row>
    <row r="39" spans="1:8" x14ac:dyDescent="0.25">
      <c r="D39" t="s">
        <v>87</v>
      </c>
      <c r="E39" s="16"/>
      <c r="F39" s="16">
        <v>102662.56</v>
      </c>
      <c r="G39" s="17">
        <f>F39/E38</f>
        <v>1.43</v>
      </c>
      <c r="H39" s="14">
        <v>43647</v>
      </c>
    </row>
  </sheetData>
  <mergeCells count="3">
    <mergeCell ref="A36:D36"/>
    <mergeCell ref="A37:D37"/>
    <mergeCell ref="A38:D38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opLeftCell="A13" workbookViewId="0">
      <selection activeCell="F31" sqref="F31:F34"/>
    </sheetView>
  </sheetViews>
  <sheetFormatPr defaultRowHeight="15" x14ac:dyDescent="0.25"/>
  <cols>
    <col min="1" max="1" width="20.28515625" bestFit="1" customWidth="1"/>
    <col min="2" max="3" width="36.5703125" bestFit="1" customWidth="1"/>
    <col min="4" max="4" width="31.7109375" bestFit="1" customWidth="1"/>
    <col min="5" max="5" width="12.140625" bestFit="1" customWidth="1"/>
  </cols>
  <sheetData>
    <row r="1" spans="1:5" x14ac:dyDescent="0.25">
      <c r="A1" s="1" t="s">
        <v>0</v>
      </c>
      <c r="B1" s="2">
        <v>9780</v>
      </c>
    </row>
    <row r="2" spans="1:5" x14ac:dyDescent="0.25">
      <c r="A2" s="1" t="s">
        <v>1</v>
      </c>
      <c r="B2" s="2" t="s">
        <v>2</v>
      </c>
    </row>
    <row r="3" spans="1:5" x14ac:dyDescent="0.25">
      <c r="A3" s="3"/>
      <c r="B3" s="3"/>
      <c r="C3" s="3"/>
      <c r="D3" s="3"/>
      <c r="E3" s="3"/>
    </row>
    <row r="4" spans="1: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5" ht="25.5" x14ac:dyDescent="0.25">
      <c r="A5" s="5" t="s">
        <v>8</v>
      </c>
      <c r="B5" s="6" t="s">
        <v>9</v>
      </c>
      <c r="C5" s="6" t="s">
        <v>10</v>
      </c>
      <c r="D5" s="6" t="s">
        <v>11</v>
      </c>
      <c r="E5" s="7">
        <v>2128</v>
      </c>
    </row>
    <row r="6" spans="1:5" ht="38.25" x14ac:dyDescent="0.25">
      <c r="A6" s="5" t="s">
        <v>12</v>
      </c>
      <c r="B6" s="6" t="s">
        <v>13</v>
      </c>
      <c r="C6" s="6" t="s">
        <v>14</v>
      </c>
      <c r="D6" s="6" t="s">
        <v>15</v>
      </c>
      <c r="E6" s="7">
        <v>2128</v>
      </c>
    </row>
    <row r="7" spans="1:5" x14ac:dyDescent="0.25">
      <c r="A7" s="5" t="s">
        <v>16</v>
      </c>
      <c r="B7" s="6" t="s">
        <v>17</v>
      </c>
      <c r="C7" s="6" t="s">
        <v>18</v>
      </c>
      <c r="D7" s="6" t="s">
        <v>19</v>
      </c>
      <c r="E7" s="7">
        <v>2128</v>
      </c>
    </row>
    <row r="8" spans="1:5" x14ac:dyDescent="0.25">
      <c r="A8" s="5" t="s">
        <v>20</v>
      </c>
      <c r="B8" s="6" t="s">
        <v>21</v>
      </c>
      <c r="C8" s="6" t="s">
        <v>22</v>
      </c>
      <c r="D8" s="6" t="s">
        <v>23</v>
      </c>
      <c r="E8" s="7">
        <v>2128</v>
      </c>
    </row>
    <row r="9" spans="1:5" x14ac:dyDescent="0.25">
      <c r="A9" s="5" t="s">
        <v>24</v>
      </c>
      <c r="B9" s="6" t="s">
        <v>13</v>
      </c>
      <c r="C9" s="6" t="s">
        <v>25</v>
      </c>
      <c r="D9" s="6" t="s">
        <v>26</v>
      </c>
      <c r="E9" s="7">
        <v>2128</v>
      </c>
    </row>
    <row r="10" spans="1:5" ht="25.5" x14ac:dyDescent="0.25">
      <c r="A10" s="5" t="s">
        <v>27</v>
      </c>
      <c r="B10" s="6" t="s">
        <v>13</v>
      </c>
      <c r="C10" s="6" t="s">
        <v>28</v>
      </c>
      <c r="D10" s="6" t="s">
        <v>29</v>
      </c>
      <c r="E10" s="7">
        <v>2128</v>
      </c>
    </row>
    <row r="11" spans="1:5" ht="25.5" x14ac:dyDescent="0.25">
      <c r="A11" s="5" t="s">
        <v>30</v>
      </c>
      <c r="B11" s="6" t="s">
        <v>13</v>
      </c>
      <c r="C11" s="6" t="s">
        <v>31</v>
      </c>
      <c r="D11" s="6" t="s">
        <v>32</v>
      </c>
      <c r="E11" s="7">
        <v>2128</v>
      </c>
    </row>
    <row r="12" spans="1:5" ht="25.5" x14ac:dyDescent="0.25">
      <c r="A12" s="5" t="s">
        <v>33</v>
      </c>
      <c r="B12" s="6" t="s">
        <v>13</v>
      </c>
      <c r="C12" s="6" t="s">
        <v>34</v>
      </c>
      <c r="D12" s="6" t="s">
        <v>35</v>
      </c>
      <c r="E12" s="7">
        <v>2128</v>
      </c>
    </row>
    <row r="13" spans="1:5" x14ac:dyDescent="0.25">
      <c r="A13" s="5" t="s">
        <v>36</v>
      </c>
      <c r="B13" s="6" t="s">
        <v>37</v>
      </c>
      <c r="C13" s="6" t="s">
        <v>38</v>
      </c>
      <c r="D13" s="6" t="s">
        <v>39</v>
      </c>
      <c r="E13" s="7">
        <v>2128</v>
      </c>
    </row>
    <row r="14" spans="1:5" ht="25.5" x14ac:dyDescent="0.25">
      <c r="A14" s="5" t="s">
        <v>40</v>
      </c>
      <c r="B14" s="6" t="s">
        <v>13</v>
      </c>
      <c r="C14" s="6" t="s">
        <v>41</v>
      </c>
      <c r="D14" s="6" t="s">
        <v>35</v>
      </c>
      <c r="E14" s="7">
        <v>2128</v>
      </c>
    </row>
    <row r="15" spans="1:5" ht="25.5" x14ac:dyDescent="0.25">
      <c r="A15" s="5" t="s">
        <v>42</v>
      </c>
      <c r="B15" s="6" t="s">
        <v>37</v>
      </c>
      <c r="C15" s="6" t="s">
        <v>43</v>
      </c>
      <c r="D15" s="6" t="s">
        <v>44</v>
      </c>
      <c r="E15" s="7">
        <v>2128</v>
      </c>
    </row>
    <row r="16" spans="1:5" ht="25.5" x14ac:dyDescent="0.25">
      <c r="A16" s="5" t="s">
        <v>45</v>
      </c>
      <c r="B16" s="6" t="s">
        <v>13</v>
      </c>
      <c r="C16" s="6" t="s">
        <v>31</v>
      </c>
      <c r="D16" s="6" t="s">
        <v>32</v>
      </c>
      <c r="E16" s="7">
        <v>2128</v>
      </c>
    </row>
    <row r="17" spans="1:6" ht="25.5" x14ac:dyDescent="0.25">
      <c r="A17" s="5" t="s">
        <v>46</v>
      </c>
      <c r="B17" s="6" t="s">
        <v>13</v>
      </c>
      <c r="C17" s="6" t="s">
        <v>31</v>
      </c>
      <c r="D17" s="6" t="s">
        <v>32</v>
      </c>
      <c r="E17" s="7">
        <v>2128</v>
      </c>
    </row>
    <row r="18" spans="1:6" ht="25.5" x14ac:dyDescent="0.25">
      <c r="A18" s="5" t="s">
        <v>47</v>
      </c>
      <c r="B18" s="6" t="s">
        <v>13</v>
      </c>
      <c r="C18" s="6" t="s">
        <v>48</v>
      </c>
      <c r="D18" s="6" t="s">
        <v>49</v>
      </c>
      <c r="E18" s="7">
        <v>2128</v>
      </c>
    </row>
    <row r="19" spans="1:6" ht="25.5" x14ac:dyDescent="0.25">
      <c r="A19" s="5" t="s">
        <v>50</v>
      </c>
      <c r="B19" s="6" t="s">
        <v>51</v>
      </c>
      <c r="C19" s="6" t="s">
        <v>52</v>
      </c>
      <c r="D19" s="6" t="s">
        <v>53</v>
      </c>
      <c r="E19" s="7">
        <v>2128</v>
      </c>
    </row>
    <row r="20" spans="1:6" ht="25.5" x14ac:dyDescent="0.25">
      <c r="A20" s="5" t="s">
        <v>54</v>
      </c>
      <c r="B20" s="6" t="s">
        <v>13</v>
      </c>
      <c r="C20" s="6" t="s">
        <v>55</v>
      </c>
      <c r="D20" s="6" t="s">
        <v>53</v>
      </c>
      <c r="E20" s="7">
        <v>2128</v>
      </c>
    </row>
    <row r="21" spans="1:6" x14ac:dyDescent="0.25">
      <c r="A21" s="5" t="s">
        <v>56</v>
      </c>
      <c r="B21" s="6" t="s">
        <v>37</v>
      </c>
      <c r="C21" s="6" t="s">
        <v>57</v>
      </c>
      <c r="D21" s="6" t="s">
        <v>53</v>
      </c>
      <c r="E21" s="6">
        <v>532</v>
      </c>
    </row>
    <row r="22" spans="1:6" ht="25.5" x14ac:dyDescent="0.25">
      <c r="A22" s="5" t="s">
        <v>58</v>
      </c>
      <c r="B22" s="6" t="s">
        <v>59</v>
      </c>
      <c r="C22" s="6" t="s">
        <v>60</v>
      </c>
      <c r="D22" s="6" t="s">
        <v>53</v>
      </c>
      <c r="E22" s="7">
        <v>2128</v>
      </c>
    </row>
    <row r="23" spans="1:6" x14ac:dyDescent="0.25">
      <c r="A23" s="5" t="s">
        <v>61</v>
      </c>
      <c r="B23" s="6" t="s">
        <v>51</v>
      </c>
      <c r="C23" s="6" t="s">
        <v>62</v>
      </c>
      <c r="D23" s="6" t="s">
        <v>53</v>
      </c>
      <c r="E23" s="7">
        <v>2128</v>
      </c>
      <c r="F23">
        <f>3000/E23</f>
        <v>1.4097744360902256</v>
      </c>
    </row>
    <row r="24" spans="1:6" ht="25.5" x14ac:dyDescent="0.25">
      <c r="A24" s="5" t="s">
        <v>63</v>
      </c>
      <c r="B24" s="6" t="s">
        <v>51</v>
      </c>
      <c r="C24" s="6" t="s">
        <v>64</v>
      </c>
      <c r="D24" s="6" t="s">
        <v>53</v>
      </c>
      <c r="E24" s="7">
        <v>2128</v>
      </c>
    </row>
    <row r="25" spans="1:6" ht="25.5" x14ac:dyDescent="0.25">
      <c r="A25" s="5" t="s">
        <v>65</v>
      </c>
      <c r="B25" s="6" t="s">
        <v>13</v>
      </c>
      <c r="C25" s="6" t="s">
        <v>66</v>
      </c>
      <c r="D25" s="6" t="s">
        <v>53</v>
      </c>
      <c r="E25" s="7">
        <v>2128</v>
      </c>
    </row>
    <row r="26" spans="1:6" ht="25.5" x14ac:dyDescent="0.25">
      <c r="A26" s="5" t="s">
        <v>67</v>
      </c>
      <c r="B26" s="6" t="s">
        <v>68</v>
      </c>
      <c r="C26" s="6" t="s">
        <v>69</v>
      </c>
      <c r="D26" s="6" t="s">
        <v>53</v>
      </c>
      <c r="E26" s="7">
        <v>2128</v>
      </c>
    </row>
    <row r="27" spans="1:6" ht="25.5" x14ac:dyDescent="0.25">
      <c r="A27" s="5" t="s">
        <v>70</v>
      </c>
      <c r="B27" s="6" t="s">
        <v>37</v>
      </c>
      <c r="C27" s="6" t="s">
        <v>71</v>
      </c>
      <c r="D27" s="6" t="s">
        <v>53</v>
      </c>
      <c r="E27" s="7">
        <v>1330</v>
      </c>
    </row>
    <row r="28" spans="1:6" ht="25.5" x14ac:dyDescent="0.25">
      <c r="A28" s="5" t="s">
        <v>72</v>
      </c>
      <c r="B28" s="6" t="s">
        <v>59</v>
      </c>
      <c r="C28" s="6" t="s">
        <v>73</v>
      </c>
      <c r="D28" s="6" t="s">
        <v>53</v>
      </c>
      <c r="E28" s="7">
        <v>2128</v>
      </c>
    </row>
    <row r="29" spans="1:6" ht="25.5" x14ac:dyDescent="0.25">
      <c r="A29" s="5" t="s">
        <v>74</v>
      </c>
      <c r="B29" s="6" t="s">
        <v>17</v>
      </c>
      <c r="C29" s="6" t="s">
        <v>75</v>
      </c>
      <c r="D29" s="6" t="s">
        <v>53</v>
      </c>
      <c r="E29" s="7">
        <v>1418</v>
      </c>
    </row>
    <row r="30" spans="1:6" ht="25.5" x14ac:dyDescent="0.25">
      <c r="A30" s="5" t="s">
        <v>76</v>
      </c>
      <c r="B30" s="6" t="s">
        <v>59</v>
      </c>
      <c r="C30" s="6" t="s">
        <v>77</v>
      </c>
      <c r="D30" s="6" t="s">
        <v>53</v>
      </c>
      <c r="E30" s="7">
        <v>2128</v>
      </c>
    </row>
    <row r="31" spans="1:6" ht="25.5" x14ac:dyDescent="0.25">
      <c r="A31" s="5">
        <v>9780</v>
      </c>
      <c r="B31" s="6" t="s">
        <v>37</v>
      </c>
      <c r="C31" s="6" t="s">
        <v>78</v>
      </c>
      <c r="D31" s="6" t="s">
        <v>53</v>
      </c>
      <c r="E31" s="7">
        <v>4255</v>
      </c>
      <c r="F31">
        <f>E31*$F$23</f>
        <v>5998.5902255639094</v>
      </c>
    </row>
    <row r="32" spans="1:6" ht="25.5" x14ac:dyDescent="0.25">
      <c r="A32" s="5">
        <v>9780</v>
      </c>
      <c r="B32" s="6" t="s">
        <v>37</v>
      </c>
      <c r="C32" s="6" t="s">
        <v>79</v>
      </c>
      <c r="D32" s="6" t="s">
        <v>53</v>
      </c>
      <c r="E32" s="7">
        <v>5674</v>
      </c>
      <c r="F32">
        <f t="shared" ref="F32:F34" si="0">E32*$F$23</f>
        <v>7999.0601503759399</v>
      </c>
    </row>
    <row r="33" spans="1:6" ht="25.5" x14ac:dyDescent="0.25">
      <c r="A33" s="5">
        <v>9780</v>
      </c>
      <c r="B33" s="6" t="s">
        <v>37</v>
      </c>
      <c r="C33" s="6" t="s">
        <v>80</v>
      </c>
      <c r="D33" s="6" t="s">
        <v>53</v>
      </c>
      <c r="E33" s="7">
        <v>4255</v>
      </c>
      <c r="F33">
        <f t="shared" si="0"/>
        <v>5998.5902255639094</v>
      </c>
    </row>
    <row r="34" spans="1:6" ht="25.5" x14ac:dyDescent="0.25">
      <c r="A34" s="5">
        <v>9780</v>
      </c>
      <c r="B34" s="6" t="s">
        <v>37</v>
      </c>
      <c r="C34" s="6" t="s">
        <v>81</v>
      </c>
      <c r="D34" s="6" t="s">
        <v>53</v>
      </c>
      <c r="E34" s="7">
        <v>4255</v>
      </c>
      <c r="F34">
        <f t="shared" si="0"/>
        <v>5998.5902255639094</v>
      </c>
    </row>
    <row r="35" spans="1:6" ht="15" customHeight="1" x14ac:dyDescent="0.25">
      <c r="A35" s="20" t="s">
        <v>82</v>
      </c>
      <c r="B35" s="20"/>
      <c r="C35" s="20"/>
      <c r="D35" s="20"/>
      <c r="E35" s="8">
        <v>1129</v>
      </c>
    </row>
    <row r="36" spans="1:6" x14ac:dyDescent="0.25">
      <c r="A36" s="20" t="s">
        <v>83</v>
      </c>
      <c r="B36" s="20"/>
      <c r="C36" s="20"/>
      <c r="D36" s="20"/>
      <c r="E36" s="8">
        <v>0</v>
      </c>
    </row>
    <row r="37" spans="1:6" x14ac:dyDescent="0.25">
      <c r="A37" s="20" t="s">
        <v>84</v>
      </c>
      <c r="B37" s="20"/>
      <c r="C37" s="20"/>
      <c r="D37" s="20"/>
      <c r="E37" s="9">
        <v>71792</v>
      </c>
    </row>
  </sheetData>
  <mergeCells count="3">
    <mergeCell ref="A35:D35"/>
    <mergeCell ref="A36:D36"/>
    <mergeCell ref="A37:D37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Plan inc AU$</vt:lpstr>
      <vt:lpstr>Spending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Barrett</dc:creator>
  <cp:lastModifiedBy>Paul Barrett</cp:lastModifiedBy>
  <dcterms:created xsi:type="dcterms:W3CDTF">2019-06-19T09:30:47Z</dcterms:created>
  <dcterms:modified xsi:type="dcterms:W3CDTF">2019-07-25T13:37:26Z</dcterms:modified>
</cp:coreProperties>
</file>