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-13-WKS-01\Documents\Newsletters\Sept 2016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8" i="1" l="1"/>
  <c r="K98" i="1"/>
  <c r="J98" i="1"/>
  <c r="L98" i="1" s="1"/>
  <c r="I98" i="1"/>
  <c r="H98" i="1"/>
  <c r="G98" i="1"/>
  <c r="E98" i="1"/>
  <c r="N98" i="1" s="1"/>
  <c r="O98" i="1" s="1"/>
  <c r="D98" i="1"/>
  <c r="C98" i="1"/>
  <c r="N97" i="1"/>
  <c r="O97" i="1" s="1"/>
  <c r="M97" i="1"/>
  <c r="L97" i="1"/>
  <c r="I97" i="1"/>
  <c r="F97" i="1"/>
  <c r="N96" i="1"/>
  <c r="M96" i="1"/>
  <c r="O96" i="1" s="1"/>
  <c r="L96" i="1"/>
  <c r="I96" i="1"/>
  <c r="F96" i="1"/>
  <c r="N95" i="1"/>
  <c r="O95" i="1" s="1"/>
  <c r="M95" i="1"/>
  <c r="L95" i="1"/>
  <c r="I95" i="1"/>
  <c r="F95" i="1"/>
  <c r="N94" i="1"/>
  <c r="M94" i="1"/>
  <c r="O94" i="1" s="1"/>
  <c r="L94" i="1"/>
  <c r="I94" i="1"/>
  <c r="F94" i="1"/>
  <c r="N92" i="1"/>
  <c r="K92" i="1"/>
  <c r="L92" i="1" s="1"/>
  <c r="J92" i="1"/>
  <c r="H92" i="1"/>
  <c r="G92" i="1"/>
  <c r="M92" i="1" s="1"/>
  <c r="F92" i="1"/>
  <c r="E92" i="1"/>
  <c r="D92" i="1"/>
  <c r="C92" i="1"/>
  <c r="O91" i="1"/>
  <c r="N91" i="1"/>
  <c r="M91" i="1"/>
  <c r="L91" i="1"/>
  <c r="I91" i="1"/>
  <c r="F91" i="1"/>
  <c r="N90" i="1"/>
  <c r="O90" i="1" s="1"/>
  <c r="M90" i="1"/>
  <c r="L90" i="1"/>
  <c r="I90" i="1"/>
  <c r="F90" i="1"/>
  <c r="O89" i="1"/>
  <c r="N89" i="1"/>
  <c r="M89" i="1"/>
  <c r="L89" i="1"/>
  <c r="I89" i="1"/>
  <c r="F89" i="1"/>
  <c r="N88" i="1"/>
  <c r="O88" i="1" s="1"/>
  <c r="M88" i="1"/>
  <c r="L88" i="1"/>
  <c r="I88" i="1"/>
  <c r="F88" i="1"/>
  <c r="K86" i="1"/>
  <c r="L86" i="1" s="1"/>
  <c r="J86" i="1"/>
  <c r="H86" i="1"/>
  <c r="N86" i="1" s="1"/>
  <c r="O86" i="1" s="1"/>
  <c r="G86" i="1"/>
  <c r="M86" i="1" s="1"/>
  <c r="E86" i="1"/>
  <c r="D86" i="1"/>
  <c r="F86" i="1" s="1"/>
  <c r="C86" i="1"/>
  <c r="N85" i="1"/>
  <c r="M85" i="1"/>
  <c r="O85" i="1" s="1"/>
  <c r="L85" i="1"/>
  <c r="I85" i="1"/>
  <c r="F85" i="1"/>
  <c r="N84" i="1"/>
  <c r="O84" i="1" s="1"/>
  <c r="M84" i="1"/>
  <c r="L84" i="1"/>
  <c r="I84" i="1"/>
  <c r="F84" i="1"/>
  <c r="O83" i="1"/>
  <c r="N83" i="1"/>
  <c r="M83" i="1"/>
  <c r="L83" i="1"/>
  <c r="I83" i="1"/>
  <c r="F83" i="1"/>
  <c r="N81" i="1"/>
  <c r="O81" i="1" s="1"/>
  <c r="K81" i="1"/>
  <c r="L81" i="1" s="1"/>
  <c r="J81" i="1"/>
  <c r="I81" i="1"/>
  <c r="E81" i="1"/>
  <c r="F81" i="1" s="1"/>
  <c r="D81" i="1"/>
  <c r="M81" i="1" s="1"/>
  <c r="C81" i="1"/>
  <c r="N80" i="1"/>
  <c r="O80" i="1" s="1"/>
  <c r="M80" i="1"/>
  <c r="L80" i="1"/>
  <c r="I80" i="1"/>
  <c r="F80" i="1"/>
  <c r="O79" i="1"/>
  <c r="N79" i="1"/>
  <c r="M79" i="1"/>
  <c r="L79" i="1"/>
  <c r="I79" i="1"/>
  <c r="F79" i="1"/>
  <c r="N78" i="1"/>
  <c r="O78" i="1" s="1"/>
  <c r="M78" i="1"/>
  <c r="L78" i="1"/>
  <c r="I78" i="1"/>
  <c r="F78" i="1"/>
  <c r="O77" i="1"/>
  <c r="N77" i="1"/>
  <c r="M77" i="1"/>
  <c r="L77" i="1"/>
  <c r="I77" i="1"/>
  <c r="F77" i="1"/>
  <c r="M75" i="1"/>
  <c r="K75" i="1"/>
  <c r="J75" i="1"/>
  <c r="L75" i="1" s="1"/>
  <c r="I75" i="1"/>
  <c r="H75" i="1"/>
  <c r="G75" i="1"/>
  <c r="E75" i="1"/>
  <c r="N75" i="1" s="1"/>
  <c r="O75" i="1" s="1"/>
  <c r="D75" i="1"/>
  <c r="C75" i="1"/>
  <c r="N74" i="1"/>
  <c r="O74" i="1" s="1"/>
  <c r="M74" i="1"/>
  <c r="L74" i="1"/>
  <c r="I74" i="1"/>
  <c r="F74" i="1"/>
  <c r="N73" i="1"/>
  <c r="M73" i="1"/>
  <c r="O73" i="1" s="1"/>
  <c r="L73" i="1"/>
  <c r="I73" i="1"/>
  <c r="F73" i="1"/>
  <c r="N72" i="1"/>
  <c r="O72" i="1" s="1"/>
  <c r="M72" i="1"/>
  <c r="L72" i="1"/>
  <c r="I72" i="1"/>
  <c r="F72" i="1"/>
  <c r="N71" i="1"/>
  <c r="M71" i="1"/>
  <c r="O71" i="1" s="1"/>
  <c r="L71" i="1"/>
  <c r="I71" i="1"/>
  <c r="F71" i="1"/>
  <c r="N69" i="1"/>
  <c r="K69" i="1"/>
  <c r="L69" i="1" s="1"/>
  <c r="J69" i="1"/>
  <c r="H69" i="1"/>
  <c r="G69" i="1"/>
  <c r="M69" i="1" s="1"/>
  <c r="F69" i="1"/>
  <c r="E69" i="1"/>
  <c r="D69" i="1"/>
  <c r="C69" i="1"/>
  <c r="O68" i="1"/>
  <c r="N68" i="1"/>
  <c r="M68" i="1"/>
  <c r="L68" i="1"/>
  <c r="I68" i="1"/>
  <c r="F68" i="1"/>
  <c r="N67" i="1"/>
  <c r="O67" i="1" s="1"/>
  <c r="M67" i="1"/>
  <c r="L67" i="1"/>
  <c r="I67" i="1"/>
  <c r="F67" i="1"/>
  <c r="O66" i="1"/>
  <c r="N66" i="1"/>
  <c r="M66" i="1"/>
  <c r="L66" i="1"/>
  <c r="I66" i="1"/>
  <c r="F66" i="1"/>
  <c r="N65" i="1"/>
  <c r="O65" i="1" s="1"/>
  <c r="M65" i="1"/>
  <c r="L65" i="1"/>
  <c r="I65" i="1"/>
  <c r="F65" i="1"/>
  <c r="K63" i="1"/>
  <c r="L63" i="1" s="1"/>
  <c r="J63" i="1"/>
  <c r="H63" i="1"/>
  <c r="N63" i="1" s="1"/>
  <c r="O63" i="1" s="1"/>
  <c r="G63" i="1"/>
  <c r="M63" i="1" s="1"/>
  <c r="E63" i="1"/>
  <c r="D63" i="1"/>
  <c r="F63" i="1" s="1"/>
  <c r="C63" i="1"/>
  <c r="N62" i="1"/>
  <c r="M62" i="1"/>
  <c r="O62" i="1" s="1"/>
  <c r="L62" i="1"/>
  <c r="I62" i="1"/>
  <c r="F62" i="1"/>
  <c r="N61" i="1"/>
  <c r="O61" i="1" s="1"/>
  <c r="M61" i="1"/>
  <c r="L61" i="1"/>
  <c r="I61" i="1"/>
  <c r="F61" i="1"/>
  <c r="N60" i="1"/>
  <c r="M60" i="1"/>
  <c r="O60" i="1" s="1"/>
  <c r="L60" i="1"/>
  <c r="I60" i="1"/>
  <c r="F60" i="1"/>
  <c r="N59" i="1"/>
  <c r="O59" i="1" s="1"/>
  <c r="M59" i="1"/>
  <c r="L59" i="1"/>
  <c r="I59" i="1"/>
  <c r="F59" i="1"/>
  <c r="N58" i="1"/>
  <c r="M58" i="1"/>
  <c r="O58" i="1" s="1"/>
  <c r="L58" i="1"/>
  <c r="I58" i="1"/>
  <c r="F58" i="1"/>
  <c r="N56" i="1"/>
  <c r="K56" i="1"/>
  <c r="L56" i="1" s="1"/>
  <c r="J56" i="1"/>
  <c r="H56" i="1"/>
  <c r="G56" i="1"/>
  <c r="M56" i="1" s="1"/>
  <c r="F56" i="1"/>
  <c r="E56" i="1"/>
  <c r="D56" i="1"/>
  <c r="C56" i="1"/>
  <c r="O55" i="1"/>
  <c r="N55" i="1"/>
  <c r="M55" i="1"/>
  <c r="L55" i="1"/>
  <c r="I55" i="1"/>
  <c r="F55" i="1"/>
  <c r="N54" i="1"/>
  <c r="O54" i="1" s="1"/>
  <c r="M54" i="1"/>
  <c r="L54" i="1"/>
  <c r="I54" i="1"/>
  <c r="F54" i="1"/>
  <c r="O53" i="1"/>
  <c r="N53" i="1"/>
  <c r="M53" i="1"/>
  <c r="L53" i="1"/>
  <c r="I53" i="1"/>
  <c r="F53" i="1"/>
  <c r="M51" i="1"/>
  <c r="K51" i="1"/>
  <c r="J51" i="1"/>
  <c r="L51" i="1" s="1"/>
  <c r="I51" i="1"/>
  <c r="H51" i="1"/>
  <c r="G51" i="1"/>
  <c r="E51" i="1"/>
  <c r="N51" i="1" s="1"/>
  <c r="O51" i="1" s="1"/>
  <c r="D51" i="1"/>
  <c r="C51" i="1"/>
  <c r="N50" i="1"/>
  <c r="O50" i="1" s="1"/>
  <c r="M50" i="1"/>
  <c r="L50" i="1"/>
  <c r="I50" i="1"/>
  <c r="F50" i="1"/>
  <c r="N49" i="1"/>
  <c r="M49" i="1"/>
  <c r="O49" i="1" s="1"/>
  <c r="L49" i="1"/>
  <c r="I49" i="1"/>
  <c r="F49" i="1"/>
  <c r="N48" i="1"/>
  <c r="O48" i="1" s="1"/>
  <c r="M48" i="1"/>
  <c r="L48" i="1"/>
  <c r="I48" i="1"/>
  <c r="F48" i="1"/>
  <c r="N47" i="1"/>
  <c r="M47" i="1"/>
  <c r="O47" i="1" s="1"/>
  <c r="L47" i="1"/>
  <c r="I47" i="1"/>
  <c r="F47" i="1"/>
  <c r="N46" i="1"/>
  <c r="O46" i="1" s="1"/>
  <c r="M46" i="1"/>
  <c r="L46" i="1"/>
  <c r="I46" i="1"/>
  <c r="F46" i="1"/>
  <c r="L44" i="1"/>
  <c r="K44" i="1"/>
  <c r="J44" i="1"/>
  <c r="H44" i="1"/>
  <c r="N44" i="1" s="1"/>
  <c r="G44" i="1"/>
  <c r="E44" i="1"/>
  <c r="F44" i="1" s="1"/>
  <c r="D44" i="1"/>
  <c r="M44" i="1" s="1"/>
  <c r="C44" i="1"/>
  <c r="N43" i="1"/>
  <c r="O43" i="1" s="1"/>
  <c r="M43" i="1"/>
  <c r="L43" i="1"/>
  <c r="I43" i="1"/>
  <c r="F43" i="1"/>
  <c r="O42" i="1"/>
  <c r="N42" i="1"/>
  <c r="M42" i="1"/>
  <c r="L42" i="1"/>
  <c r="I42" i="1"/>
  <c r="F42" i="1"/>
  <c r="N41" i="1"/>
  <c r="O41" i="1" s="1"/>
  <c r="M41" i="1"/>
  <c r="L41" i="1"/>
  <c r="I41" i="1"/>
  <c r="F41" i="1"/>
  <c r="O40" i="1"/>
  <c r="N40" i="1"/>
  <c r="M40" i="1"/>
  <c r="L40" i="1"/>
  <c r="I40" i="1"/>
  <c r="F40" i="1"/>
  <c r="M38" i="1"/>
  <c r="K38" i="1"/>
  <c r="J38" i="1"/>
  <c r="L38" i="1" s="1"/>
  <c r="I38" i="1"/>
  <c r="H38" i="1"/>
  <c r="G38" i="1"/>
  <c r="E38" i="1"/>
  <c r="N38" i="1" s="1"/>
  <c r="O38" i="1" s="1"/>
  <c r="D38" i="1"/>
  <c r="C38" i="1"/>
  <c r="N37" i="1"/>
  <c r="O37" i="1" s="1"/>
  <c r="M37" i="1"/>
  <c r="L37" i="1"/>
  <c r="I37" i="1"/>
  <c r="F37" i="1"/>
  <c r="N36" i="1"/>
  <c r="M36" i="1"/>
  <c r="O36" i="1" s="1"/>
  <c r="L36" i="1"/>
  <c r="I36" i="1"/>
  <c r="F36" i="1"/>
  <c r="N35" i="1"/>
  <c r="O35" i="1" s="1"/>
  <c r="M35" i="1"/>
  <c r="L35" i="1"/>
  <c r="I35" i="1"/>
  <c r="F35" i="1"/>
  <c r="L33" i="1"/>
  <c r="K33" i="1"/>
  <c r="J33" i="1"/>
  <c r="H33" i="1"/>
  <c r="N33" i="1" s="1"/>
  <c r="G33" i="1"/>
  <c r="E33" i="1"/>
  <c r="F33" i="1" s="1"/>
  <c r="D33" i="1"/>
  <c r="D102" i="1" s="1"/>
  <c r="C33" i="1"/>
  <c r="N32" i="1"/>
  <c r="O32" i="1" s="1"/>
  <c r="M32" i="1"/>
  <c r="L32" i="1"/>
  <c r="I32" i="1"/>
  <c r="F32" i="1"/>
  <c r="O31" i="1"/>
  <c r="N31" i="1"/>
  <c r="M31" i="1"/>
  <c r="L31" i="1"/>
  <c r="I31" i="1"/>
  <c r="F31" i="1"/>
  <c r="N30" i="1"/>
  <c r="O30" i="1" s="1"/>
  <c r="M30" i="1"/>
  <c r="L30" i="1"/>
  <c r="I30" i="1"/>
  <c r="F30" i="1"/>
  <c r="O29" i="1"/>
  <c r="N29" i="1"/>
  <c r="M29" i="1"/>
  <c r="L29" i="1"/>
  <c r="I29" i="1"/>
  <c r="F29" i="1"/>
  <c r="M27" i="1"/>
  <c r="K27" i="1"/>
  <c r="J27" i="1"/>
  <c r="I27" i="1"/>
  <c r="H27" i="1"/>
  <c r="G27" i="1"/>
  <c r="E27" i="1"/>
  <c r="N27" i="1" s="1"/>
  <c r="O27" i="1" s="1"/>
  <c r="D27" i="1"/>
  <c r="C27" i="1"/>
  <c r="N26" i="1"/>
  <c r="O26" i="1" s="1"/>
  <c r="M26" i="1"/>
  <c r="L26" i="1"/>
  <c r="I26" i="1"/>
  <c r="F26" i="1"/>
  <c r="F27" i="1" s="1"/>
  <c r="N25" i="1"/>
  <c r="M25" i="1"/>
  <c r="O25" i="1" s="1"/>
  <c r="L25" i="1"/>
  <c r="L27" i="1" s="1"/>
  <c r="I25" i="1"/>
  <c r="F25" i="1"/>
  <c r="N23" i="1"/>
  <c r="K23" i="1"/>
  <c r="J23" i="1"/>
  <c r="H23" i="1"/>
  <c r="G23" i="1"/>
  <c r="M23" i="1" s="1"/>
  <c r="F23" i="1"/>
  <c r="E23" i="1"/>
  <c r="D23" i="1"/>
  <c r="C23" i="1"/>
  <c r="O22" i="1"/>
  <c r="N22" i="1"/>
  <c r="M22" i="1"/>
  <c r="L22" i="1"/>
  <c r="I22" i="1"/>
  <c r="F22" i="1"/>
  <c r="N21" i="1"/>
  <c r="O21" i="1" s="1"/>
  <c r="M21" i="1"/>
  <c r="L21" i="1"/>
  <c r="I21" i="1"/>
  <c r="F21" i="1"/>
  <c r="O20" i="1"/>
  <c r="N20" i="1"/>
  <c r="M20" i="1"/>
  <c r="L20" i="1"/>
  <c r="I20" i="1"/>
  <c r="I23" i="1" s="1"/>
  <c r="F20" i="1"/>
  <c r="N19" i="1"/>
  <c r="O19" i="1" s="1"/>
  <c r="M19" i="1"/>
  <c r="L19" i="1"/>
  <c r="L23" i="1" s="1"/>
  <c r="I19" i="1"/>
  <c r="F19" i="1"/>
  <c r="K17" i="1"/>
  <c r="J17" i="1"/>
  <c r="H17" i="1"/>
  <c r="N17" i="1" s="1"/>
  <c r="O17" i="1" s="1"/>
  <c r="G17" i="1"/>
  <c r="M17" i="1" s="1"/>
  <c r="E17" i="1"/>
  <c r="D17" i="1"/>
  <c r="F17" i="1" s="1"/>
  <c r="C17" i="1"/>
  <c r="N16" i="1"/>
  <c r="M16" i="1"/>
  <c r="O16" i="1" s="1"/>
  <c r="L16" i="1"/>
  <c r="I16" i="1"/>
  <c r="F16" i="1"/>
  <c r="N15" i="1"/>
  <c r="O15" i="1" s="1"/>
  <c r="M15" i="1"/>
  <c r="L15" i="1"/>
  <c r="I15" i="1"/>
  <c r="F15" i="1"/>
  <c r="N14" i="1"/>
  <c r="M14" i="1"/>
  <c r="O14" i="1" s="1"/>
  <c r="L14" i="1"/>
  <c r="I14" i="1"/>
  <c r="F14" i="1"/>
  <c r="N13" i="1"/>
  <c r="O13" i="1" s="1"/>
  <c r="M13" i="1"/>
  <c r="L13" i="1"/>
  <c r="I13" i="1"/>
  <c r="F13" i="1"/>
  <c r="N12" i="1"/>
  <c r="M12" i="1"/>
  <c r="O12" i="1" s="1"/>
  <c r="L12" i="1"/>
  <c r="L17" i="1" s="1"/>
  <c r="I12" i="1"/>
  <c r="F12" i="1"/>
  <c r="N10" i="1"/>
  <c r="K10" i="1"/>
  <c r="K102" i="1" s="1"/>
  <c r="J10" i="1"/>
  <c r="J102" i="1" s="1"/>
  <c r="H10" i="1"/>
  <c r="G10" i="1"/>
  <c r="G102" i="1" s="1"/>
  <c r="M102" i="1" s="1"/>
  <c r="F10" i="1"/>
  <c r="E10" i="1"/>
  <c r="E102" i="1" s="1"/>
  <c r="D10" i="1"/>
  <c r="C10" i="1"/>
  <c r="C102" i="1" s="1"/>
  <c r="O9" i="1"/>
  <c r="N9" i="1"/>
  <c r="M9" i="1"/>
  <c r="L9" i="1"/>
  <c r="I9" i="1"/>
  <c r="F9" i="1"/>
  <c r="N8" i="1"/>
  <c r="O8" i="1" s="1"/>
  <c r="M8" i="1"/>
  <c r="L8" i="1"/>
  <c r="I8" i="1"/>
  <c r="F8" i="1"/>
  <c r="O7" i="1"/>
  <c r="N7" i="1"/>
  <c r="M7" i="1"/>
  <c r="L7" i="1"/>
  <c r="I7" i="1"/>
  <c r="F7" i="1"/>
  <c r="N6" i="1"/>
  <c r="O6" i="1" s="1"/>
  <c r="M6" i="1"/>
  <c r="L6" i="1"/>
  <c r="I6" i="1"/>
  <c r="F6" i="1"/>
  <c r="O5" i="1"/>
  <c r="N5" i="1"/>
  <c r="M5" i="1"/>
  <c r="L5" i="1"/>
  <c r="L10" i="1" s="1"/>
  <c r="I5" i="1"/>
  <c r="I10" i="1" s="1"/>
  <c r="F5" i="1"/>
  <c r="O23" i="1" l="1"/>
  <c r="O44" i="1"/>
  <c r="O69" i="1"/>
  <c r="O92" i="1"/>
  <c r="L102" i="1"/>
  <c r="O56" i="1"/>
  <c r="H102" i="1"/>
  <c r="N102" i="1" s="1"/>
  <c r="O102" i="1" s="1"/>
  <c r="I33" i="1"/>
  <c r="M33" i="1"/>
  <c r="O33" i="1" s="1"/>
  <c r="F38" i="1"/>
  <c r="F102" i="1" s="1"/>
  <c r="I44" i="1"/>
  <c r="F51" i="1"/>
  <c r="F75" i="1"/>
  <c r="F98" i="1"/>
  <c r="I17" i="1"/>
  <c r="I102" i="1" s="1"/>
  <c r="I63" i="1"/>
  <c r="I86" i="1"/>
  <c r="M10" i="1"/>
  <c r="O10" i="1" s="1"/>
  <c r="I56" i="1"/>
  <c r="I69" i="1"/>
  <c r="I92" i="1"/>
</calcChain>
</file>

<file path=xl/sharedStrings.xml><?xml version="1.0" encoding="utf-8"?>
<sst xmlns="http://schemas.openxmlformats.org/spreadsheetml/2006/main" count="93" uniqueCount="80">
  <si>
    <t xml:space="preserve"> </t>
  </si>
  <si>
    <t>Base Members</t>
  </si>
  <si>
    <t>Members</t>
  </si>
  <si>
    <t>AF</t>
  </si>
  <si>
    <t>Restricted</t>
  </si>
  <si>
    <t>LYTD AF</t>
  </si>
  <si>
    <t>YTD AF</t>
  </si>
  <si>
    <t>Club</t>
  </si>
  <si>
    <t>RI #'s</t>
  </si>
  <si>
    <t>Variance</t>
  </si>
  <si>
    <t>Total Giving</t>
  </si>
  <si>
    <t>Polio Giving</t>
  </si>
  <si>
    <t>Per Capita</t>
  </si>
  <si>
    <t>Area</t>
  </si>
  <si>
    <t>Giving</t>
  </si>
  <si>
    <t xml:space="preserve">Denver  </t>
  </si>
  <si>
    <t xml:space="preserve">Denver Cherry Creek  </t>
  </si>
  <si>
    <t xml:space="preserve">Denver LoDo   </t>
  </si>
  <si>
    <t xml:space="preserve">Denver Mile High </t>
  </si>
  <si>
    <t>Five Points Cultural District</t>
  </si>
  <si>
    <t xml:space="preserve">Aurora   </t>
  </si>
  <si>
    <t xml:space="preserve">Aurora Fitzsimons  </t>
  </si>
  <si>
    <t xml:space="preserve">Aurora Gateway   </t>
  </si>
  <si>
    <t xml:space="preserve">Denver Stapleton  </t>
  </si>
  <si>
    <t xml:space="preserve">Smoky Hill  </t>
  </si>
  <si>
    <t>Centennial</t>
  </si>
  <si>
    <t>Denver Tech</t>
  </si>
  <si>
    <t xml:space="preserve">Englewood     </t>
  </si>
  <si>
    <t xml:space="preserve">University Hills   </t>
  </si>
  <si>
    <t xml:space="preserve">Denver Southeast   </t>
  </si>
  <si>
    <t xml:space="preserve">Littleton  </t>
  </si>
  <si>
    <t>Castle Pines</t>
  </si>
  <si>
    <t>Castle Rock</t>
  </si>
  <si>
    <t>Castle Rock High Noon</t>
  </si>
  <si>
    <t xml:space="preserve">Highlands Ranch  </t>
  </si>
  <si>
    <t>Aurora Southlands</t>
  </si>
  <si>
    <t xml:space="preserve">Parker         </t>
  </si>
  <si>
    <t>Parker Cherry Creek Valley</t>
  </si>
  <si>
    <t>Golden</t>
  </si>
  <si>
    <t xml:space="preserve">Lakewood    </t>
  </si>
  <si>
    <t xml:space="preserve">Lakewood Foothills </t>
  </si>
  <si>
    <t xml:space="preserve">South Jeffco  </t>
  </si>
  <si>
    <t xml:space="preserve">Clear Creek 2000  </t>
  </si>
  <si>
    <t xml:space="preserve">Conifer    </t>
  </si>
  <si>
    <t xml:space="preserve">Evergreen    </t>
  </si>
  <si>
    <t xml:space="preserve">Mountain Foothills   </t>
  </si>
  <si>
    <t xml:space="preserve">Peak to Peak   </t>
  </si>
  <si>
    <t>Breckenridge Mountain</t>
  </si>
  <si>
    <t xml:space="preserve">EClub One   </t>
  </si>
  <si>
    <t xml:space="preserve">Summit County     </t>
  </si>
  <si>
    <t>Arvada</t>
  </si>
  <si>
    <t xml:space="preserve">Arvada Sunrise  </t>
  </si>
  <si>
    <t xml:space="preserve">Broomfield     </t>
  </si>
  <si>
    <t>Broomfield Crossing</t>
  </si>
  <si>
    <t xml:space="preserve">Wheat Ridge   </t>
  </si>
  <si>
    <t xml:space="preserve">Commerce City  </t>
  </si>
  <si>
    <t xml:space="preserve">Northglenn/Thornton  </t>
  </si>
  <si>
    <t xml:space="preserve">Westminster    </t>
  </si>
  <si>
    <t>Westminster 7:10</t>
  </si>
  <si>
    <t xml:space="preserve">Brighton   </t>
  </si>
  <si>
    <t xml:space="preserve">Brush    </t>
  </si>
  <si>
    <t xml:space="preserve">Fort Morgan </t>
  </si>
  <si>
    <t xml:space="preserve">Wray   </t>
  </si>
  <si>
    <t>Carbon Valley</t>
  </si>
  <si>
    <t>Erie</t>
  </si>
  <si>
    <t>Mead</t>
  </si>
  <si>
    <t>Platteville</t>
  </si>
  <si>
    <t xml:space="preserve">Longmont  </t>
  </si>
  <si>
    <t xml:space="preserve">Longmont St. Vrain  </t>
  </si>
  <si>
    <t xml:space="preserve">Longmont Twin Peaks  </t>
  </si>
  <si>
    <t>Boulder</t>
  </si>
  <si>
    <t>Boulder Flatirons</t>
  </si>
  <si>
    <t xml:space="preserve">Boulder Valley  </t>
  </si>
  <si>
    <t>Niwot</t>
  </si>
  <si>
    <t xml:space="preserve">Granby   </t>
  </si>
  <si>
    <t xml:space="preserve">Grand Lake  </t>
  </si>
  <si>
    <t xml:space="preserve">Kremmling    </t>
  </si>
  <si>
    <t>Winter Park/Fraser Valley</t>
  </si>
  <si>
    <t>Closed Clubs</t>
  </si>
  <si>
    <t>District 5450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</si>
</sst>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0_);[Red]\(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rgb="FF333333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10"/>
      <color indexed="63"/>
      <name val="Times New Roman"/>
      <family val="1"/>
    </font>
    <font>
      <b/>
      <sz val="10"/>
      <color rgb="FF333333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2" applyFont="1" applyFill="1" applyBorder="1" applyAlignment="1" applyProtection="1">
      <alignment horizontal="right"/>
    </xf>
    <xf numFmtId="0" fontId="2" fillId="2" borderId="1" xfId="2" applyFont="1" applyFill="1" applyBorder="1" applyAlignment="1" applyProtection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/>
    </xf>
    <xf numFmtId="16" fontId="2" fillId="0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5" fillId="0" borderId="1" xfId="0" applyFont="1" applyFill="1" applyBorder="1"/>
    <xf numFmtId="0" fontId="7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/>
    <xf numFmtId="0" fontId="7" fillId="0" borderId="1" xfId="0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6" fontId="8" fillId="0" borderId="1" xfId="1" applyNumberFormat="1" applyFont="1" applyFill="1" applyBorder="1" applyAlignment="1">
      <alignment vertical="top"/>
    </xf>
    <xf numFmtId="6" fontId="7" fillId="0" borderId="1" xfId="1" applyNumberFormat="1" applyFont="1" applyFill="1" applyBorder="1" applyAlignment="1">
      <alignment vertical="top"/>
    </xf>
    <xf numFmtId="6" fontId="7" fillId="0" borderId="1" xfId="1" applyNumberFormat="1" applyFont="1" applyFill="1" applyBorder="1" applyAlignment="1">
      <alignment vertical="center" wrapText="1"/>
    </xf>
    <xf numFmtId="6" fontId="9" fillId="0" borderId="1" xfId="1" applyNumberFormat="1" applyFont="1" applyFill="1" applyBorder="1" applyAlignment="1">
      <alignment vertical="center"/>
    </xf>
    <xf numFmtId="6" fontId="10" fillId="0" borderId="1" xfId="1" applyNumberFormat="1" applyFont="1" applyFill="1" applyBorder="1" applyAlignment="1">
      <alignment vertical="center"/>
    </xf>
    <xf numFmtId="8" fontId="7" fillId="0" borderId="1" xfId="1" applyNumberFormat="1" applyFont="1" applyFill="1" applyBorder="1" applyAlignment="1">
      <alignment vertical="center" wrapText="1"/>
    </xf>
    <xf numFmtId="8" fontId="5" fillId="0" borderId="1" xfId="0" applyNumberFormat="1" applyFont="1" applyBorder="1"/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/>
    <xf numFmtId="165" fontId="8" fillId="0" borderId="1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6" fontId="11" fillId="0" borderId="1" xfId="1" applyNumberFormat="1" applyFont="1" applyFill="1" applyBorder="1" applyAlignment="1">
      <alignment vertical="top"/>
    </xf>
    <xf numFmtId="6" fontId="12" fillId="0" borderId="1" xfId="1" applyNumberFormat="1" applyFont="1" applyFill="1" applyBorder="1" applyAlignment="1">
      <alignment vertical="top"/>
    </xf>
    <xf numFmtId="6" fontId="12" fillId="0" borderId="1" xfId="1" applyNumberFormat="1" applyFont="1" applyFill="1" applyBorder="1" applyAlignment="1">
      <alignment vertical="center" wrapText="1"/>
    </xf>
    <xf numFmtId="6" fontId="13" fillId="0" borderId="1" xfId="1" applyNumberFormat="1" applyFont="1" applyFill="1" applyBorder="1" applyAlignment="1">
      <alignment vertical="center"/>
    </xf>
    <xf numFmtId="6" fontId="14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8" fillId="0" borderId="3" xfId="0" applyFont="1" applyFill="1" applyBorder="1" applyAlignment="1"/>
    <xf numFmtId="165" fontId="11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6" fontId="5" fillId="0" borderId="1" xfId="1" applyNumberFormat="1" applyFont="1" applyFill="1" applyBorder="1" applyAlignment="1">
      <alignment vertical="center"/>
    </xf>
    <xf numFmtId="6" fontId="2" fillId="0" borderId="1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>
      <alignment horizontal="right"/>
    </xf>
    <xf numFmtId="165" fontId="2" fillId="2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/>
    </xf>
    <xf numFmtId="44" fontId="5" fillId="0" borderId="1" xfId="1" applyFont="1" applyFill="1" applyBorder="1"/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165" fontId="15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/>
    <xf numFmtId="165" fontId="2" fillId="2" borderId="1" xfId="0" applyNumberFormat="1" applyFont="1" applyFill="1" applyBorder="1" applyAlignment="1">
      <alignment horizontal="right"/>
    </xf>
    <xf numFmtId="6" fontId="2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Border="1"/>
    <xf numFmtId="8" fontId="5" fillId="0" borderId="0" xfId="0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.85546875" style="56" bestFit="1" customWidth="1"/>
    <col min="2" max="2" width="22.42578125" style="63" customWidth="1"/>
    <col min="3" max="3" width="9.140625" style="63" customWidth="1"/>
    <col min="4" max="4" width="8.140625" style="63" customWidth="1"/>
    <col min="5" max="6" width="8.140625" style="17" customWidth="1"/>
    <col min="7" max="7" width="10.7109375" style="63" customWidth="1"/>
    <col min="8" max="8" width="10.7109375" style="17" customWidth="1"/>
    <col min="9" max="9" width="8.140625" style="17" customWidth="1"/>
    <col min="10" max="10" width="10.5703125" style="64" customWidth="1"/>
    <col min="11" max="11" width="10.5703125" style="17" customWidth="1"/>
    <col min="12" max="12" width="8.140625" style="17" customWidth="1"/>
    <col min="13" max="13" width="10.85546875" style="17" customWidth="1"/>
    <col min="14" max="14" width="9.140625" style="17" customWidth="1"/>
    <col min="15" max="15" width="9.140625" style="17"/>
  </cols>
  <sheetData>
    <row r="1" spans="1:15" ht="26.25" x14ac:dyDescent="0.25">
      <c r="A1" s="1"/>
      <c r="B1" s="2" t="s">
        <v>0</v>
      </c>
      <c r="C1" s="3" t="s">
        <v>1</v>
      </c>
      <c r="D1" s="4" t="s">
        <v>2</v>
      </c>
      <c r="E1" s="5" t="s">
        <v>2</v>
      </c>
      <c r="F1" s="5"/>
      <c r="G1" s="6" t="s">
        <v>3</v>
      </c>
      <c r="H1" s="6" t="s">
        <v>3</v>
      </c>
      <c r="I1" s="6"/>
      <c r="J1" s="7" t="s">
        <v>4</v>
      </c>
      <c r="K1" s="7" t="s">
        <v>4</v>
      </c>
      <c r="L1" s="8"/>
      <c r="M1" s="9" t="s">
        <v>5</v>
      </c>
      <c r="N1" s="9" t="s">
        <v>6</v>
      </c>
      <c r="O1" s="9"/>
    </row>
    <row r="2" spans="1:15" x14ac:dyDescent="0.25">
      <c r="A2" s="1" t="s">
        <v>7</v>
      </c>
      <c r="B2" s="4"/>
      <c r="C2" s="10" t="s">
        <v>8</v>
      </c>
      <c r="D2" s="5" t="s">
        <v>8</v>
      </c>
      <c r="E2" s="5" t="s">
        <v>8</v>
      </c>
      <c r="F2" s="5" t="s">
        <v>9</v>
      </c>
      <c r="G2" s="11" t="s">
        <v>10</v>
      </c>
      <c r="H2" s="11" t="s">
        <v>10</v>
      </c>
      <c r="I2" s="11" t="s">
        <v>9</v>
      </c>
      <c r="J2" s="7" t="s">
        <v>11</v>
      </c>
      <c r="K2" s="7" t="s">
        <v>11</v>
      </c>
      <c r="L2" s="7" t="s">
        <v>9</v>
      </c>
      <c r="M2" s="7" t="s">
        <v>12</v>
      </c>
      <c r="N2" s="7" t="s">
        <v>12</v>
      </c>
      <c r="O2" s="9" t="s">
        <v>9</v>
      </c>
    </row>
    <row r="3" spans="1:15" x14ac:dyDescent="0.25">
      <c r="A3" s="5" t="s">
        <v>13</v>
      </c>
      <c r="B3" s="4" t="s">
        <v>7</v>
      </c>
      <c r="C3" s="12">
        <v>42552</v>
      </c>
      <c r="D3" s="13">
        <v>42226</v>
      </c>
      <c r="E3" s="13">
        <v>42592</v>
      </c>
      <c r="F3" s="13"/>
      <c r="G3" s="13">
        <v>42231</v>
      </c>
      <c r="H3" s="13">
        <v>42592</v>
      </c>
      <c r="I3" s="13"/>
      <c r="J3" s="13">
        <v>42231</v>
      </c>
      <c r="K3" s="13">
        <v>42592</v>
      </c>
      <c r="L3" s="8"/>
      <c r="M3" s="14" t="s">
        <v>14</v>
      </c>
      <c r="N3" s="14" t="s">
        <v>14</v>
      </c>
      <c r="O3" s="15"/>
    </row>
    <row r="4" spans="1:15" x14ac:dyDescent="0.25">
      <c r="A4" s="5"/>
      <c r="B4" s="4"/>
      <c r="C4" s="16"/>
      <c r="D4" s="13"/>
      <c r="E4" s="13"/>
      <c r="F4" s="13"/>
      <c r="G4" s="13"/>
      <c r="H4" s="13"/>
      <c r="I4" s="13"/>
      <c r="J4" s="13"/>
      <c r="K4" s="13"/>
      <c r="L4" s="8"/>
      <c r="M4" s="8"/>
    </row>
    <row r="5" spans="1:15" x14ac:dyDescent="0.25">
      <c r="A5" s="18">
        <v>1</v>
      </c>
      <c r="B5" s="19" t="s">
        <v>15</v>
      </c>
      <c r="C5" s="20">
        <v>227</v>
      </c>
      <c r="D5" s="21">
        <v>263</v>
      </c>
      <c r="E5" s="22">
        <v>227</v>
      </c>
      <c r="F5" s="23">
        <f>E5-D5</f>
        <v>-36</v>
      </c>
      <c r="G5" s="24">
        <v>2725</v>
      </c>
      <c r="H5" s="25">
        <v>3150</v>
      </c>
      <c r="I5" s="26">
        <f>H5-G5</f>
        <v>425</v>
      </c>
      <c r="J5" s="27">
        <v>1369</v>
      </c>
      <c r="K5" s="28">
        <v>285</v>
      </c>
      <c r="L5" s="26">
        <f>K5-J5</f>
        <v>-1084</v>
      </c>
      <c r="M5" s="29">
        <f t="shared" ref="M5:N10" si="0">G5/D5</f>
        <v>10.361216730038024</v>
      </c>
      <c r="N5" s="30">
        <f t="shared" si="0"/>
        <v>13.876651982378855</v>
      </c>
      <c r="O5" s="30">
        <f>N5-M5</f>
        <v>3.515435252340831</v>
      </c>
    </row>
    <row r="6" spans="1:15" x14ac:dyDescent="0.25">
      <c r="A6" s="18">
        <v>1</v>
      </c>
      <c r="B6" s="19" t="s">
        <v>16</v>
      </c>
      <c r="C6" s="31">
        <v>28</v>
      </c>
      <c r="D6" s="32">
        <v>29</v>
      </c>
      <c r="E6" s="22">
        <v>28</v>
      </c>
      <c r="F6" s="23">
        <f>E6-D6</f>
        <v>-1</v>
      </c>
      <c r="G6" s="24">
        <v>38</v>
      </c>
      <c r="H6" s="25">
        <v>0</v>
      </c>
      <c r="I6" s="26">
        <f>H6-G6</f>
        <v>-38</v>
      </c>
      <c r="J6" s="27">
        <v>0</v>
      </c>
      <c r="K6" s="28">
        <v>0</v>
      </c>
      <c r="L6" s="26">
        <f>K6-J6</f>
        <v>0</v>
      </c>
      <c r="M6" s="29">
        <f t="shared" si="0"/>
        <v>1.3103448275862069</v>
      </c>
      <c r="N6" s="30">
        <f t="shared" si="0"/>
        <v>0</v>
      </c>
      <c r="O6" s="30">
        <f t="shared" ref="O6:O69" si="1">N6-M6</f>
        <v>-1.3103448275862069</v>
      </c>
    </row>
    <row r="7" spans="1:15" x14ac:dyDescent="0.25">
      <c r="A7" s="18">
        <v>1</v>
      </c>
      <c r="B7" s="19" t="s">
        <v>17</v>
      </c>
      <c r="C7" s="31">
        <v>15</v>
      </c>
      <c r="D7" s="32">
        <v>18</v>
      </c>
      <c r="E7" s="22">
        <v>15</v>
      </c>
      <c r="F7" s="23">
        <f>E7-D7</f>
        <v>-3</v>
      </c>
      <c r="G7" s="24">
        <v>0</v>
      </c>
      <c r="H7" s="25">
        <v>0</v>
      </c>
      <c r="I7" s="26">
        <f>H7-G7</f>
        <v>0</v>
      </c>
      <c r="J7" s="27">
        <v>0</v>
      </c>
      <c r="K7" s="28">
        <v>0</v>
      </c>
      <c r="L7" s="26">
        <f>K7-J7</f>
        <v>0</v>
      </c>
      <c r="M7" s="29">
        <f t="shared" si="0"/>
        <v>0</v>
      </c>
      <c r="N7" s="30">
        <f t="shared" si="0"/>
        <v>0</v>
      </c>
      <c r="O7" s="30">
        <f t="shared" si="1"/>
        <v>0</v>
      </c>
    </row>
    <row r="8" spans="1:15" x14ac:dyDescent="0.25">
      <c r="A8" s="18">
        <v>1</v>
      </c>
      <c r="B8" s="19" t="s">
        <v>18</v>
      </c>
      <c r="C8" s="31">
        <v>50</v>
      </c>
      <c r="D8" s="32">
        <v>43</v>
      </c>
      <c r="E8" s="22">
        <v>50</v>
      </c>
      <c r="F8" s="23">
        <f>E8-D8</f>
        <v>7</v>
      </c>
      <c r="G8" s="24">
        <v>669</v>
      </c>
      <c r="H8" s="25">
        <v>469</v>
      </c>
      <c r="I8" s="26">
        <f>H8-G8</f>
        <v>-200</v>
      </c>
      <c r="J8" s="27">
        <v>0</v>
      </c>
      <c r="K8" s="28">
        <v>0</v>
      </c>
      <c r="L8" s="26">
        <f>K8-J8</f>
        <v>0</v>
      </c>
      <c r="M8" s="29">
        <f t="shared" si="0"/>
        <v>15.55813953488372</v>
      </c>
      <c r="N8" s="30">
        <f t="shared" si="0"/>
        <v>9.3800000000000008</v>
      </c>
      <c r="O8" s="30">
        <f t="shared" si="1"/>
        <v>-6.1781395348837194</v>
      </c>
    </row>
    <row r="9" spans="1:15" x14ac:dyDescent="0.25">
      <c r="A9" s="18">
        <v>1</v>
      </c>
      <c r="B9" s="19" t="s">
        <v>19</v>
      </c>
      <c r="C9" s="31">
        <v>22</v>
      </c>
      <c r="D9" s="33">
        <v>19</v>
      </c>
      <c r="E9" s="22">
        <v>22</v>
      </c>
      <c r="F9" s="23">
        <f>E9-D9</f>
        <v>3</v>
      </c>
      <c r="G9" s="24">
        <v>0</v>
      </c>
      <c r="H9" s="25">
        <v>0</v>
      </c>
      <c r="I9" s="26">
        <f>H9-G9</f>
        <v>0</v>
      </c>
      <c r="J9" s="27">
        <v>0</v>
      </c>
      <c r="K9" s="28">
        <v>0</v>
      </c>
      <c r="L9" s="26">
        <f>K9-J9</f>
        <v>0</v>
      </c>
      <c r="M9" s="29">
        <f t="shared" si="0"/>
        <v>0</v>
      </c>
      <c r="N9" s="30">
        <f t="shared" si="0"/>
        <v>0</v>
      </c>
      <c r="O9" s="30">
        <f t="shared" si="1"/>
        <v>0</v>
      </c>
    </row>
    <row r="10" spans="1:15" x14ac:dyDescent="0.25">
      <c r="A10" s="18">
        <v>1</v>
      </c>
      <c r="B10" s="19"/>
      <c r="C10" s="34">
        <f>SUM(C5:C9)</f>
        <v>342</v>
      </c>
      <c r="D10" s="35">
        <f t="shared" ref="D10:L10" si="2">SUM(D5:D9)</f>
        <v>372</v>
      </c>
      <c r="E10" s="36">
        <f t="shared" si="2"/>
        <v>342</v>
      </c>
      <c r="F10" s="36">
        <f t="shared" si="2"/>
        <v>-30</v>
      </c>
      <c r="G10" s="37">
        <f t="shared" si="2"/>
        <v>3432</v>
      </c>
      <c r="H10" s="38">
        <f t="shared" si="2"/>
        <v>3619</v>
      </c>
      <c r="I10" s="39">
        <f t="shared" si="2"/>
        <v>187</v>
      </c>
      <c r="J10" s="40">
        <f t="shared" si="2"/>
        <v>1369</v>
      </c>
      <c r="K10" s="41">
        <f t="shared" si="2"/>
        <v>285</v>
      </c>
      <c r="L10" s="39">
        <f t="shared" si="2"/>
        <v>-1084</v>
      </c>
      <c r="M10" s="29">
        <f t="shared" si="0"/>
        <v>9.2258064516129039</v>
      </c>
      <c r="N10" s="30">
        <f t="shared" si="0"/>
        <v>10.58187134502924</v>
      </c>
      <c r="O10" s="30">
        <f t="shared" si="1"/>
        <v>1.3560648934163364</v>
      </c>
    </row>
    <row r="11" spans="1:15" x14ac:dyDescent="0.25">
      <c r="A11" s="18"/>
      <c r="B11" s="19"/>
      <c r="C11" s="34"/>
      <c r="D11" s="35"/>
      <c r="E11" s="36"/>
      <c r="F11" s="36"/>
      <c r="G11" s="37"/>
      <c r="H11" s="38"/>
      <c r="I11" s="39"/>
      <c r="J11" s="40"/>
      <c r="K11" s="41"/>
      <c r="L11" s="39"/>
      <c r="M11" s="39"/>
      <c r="N11" s="30"/>
      <c r="O11" s="30"/>
    </row>
    <row r="12" spans="1:15" x14ac:dyDescent="0.25">
      <c r="A12" s="18">
        <v>2</v>
      </c>
      <c r="B12" s="19" t="s">
        <v>20</v>
      </c>
      <c r="C12" s="31">
        <v>67</v>
      </c>
      <c r="D12" s="32">
        <v>79</v>
      </c>
      <c r="E12" s="22">
        <v>67</v>
      </c>
      <c r="F12" s="23">
        <f t="shared" ref="F12:F51" si="3">E12-D12</f>
        <v>-12</v>
      </c>
      <c r="G12" s="24">
        <v>0</v>
      </c>
      <c r="H12" s="25">
        <v>100</v>
      </c>
      <c r="I12" s="26">
        <f t="shared" ref="I12:I89" si="4">H12-G12</f>
        <v>100</v>
      </c>
      <c r="J12" s="27">
        <v>0</v>
      </c>
      <c r="K12" s="28">
        <v>0</v>
      </c>
      <c r="L12" s="26">
        <f>K12-J12</f>
        <v>0</v>
      </c>
      <c r="M12" s="29">
        <f t="shared" ref="M12:N17" si="5">G12/D12</f>
        <v>0</v>
      </c>
      <c r="N12" s="30">
        <f t="shared" si="5"/>
        <v>1.4925373134328359</v>
      </c>
      <c r="O12" s="30">
        <f t="shared" si="1"/>
        <v>1.4925373134328359</v>
      </c>
    </row>
    <row r="13" spans="1:15" x14ac:dyDescent="0.25">
      <c r="A13" s="18">
        <v>2</v>
      </c>
      <c r="B13" s="19" t="s">
        <v>21</v>
      </c>
      <c r="C13" s="31">
        <v>29</v>
      </c>
      <c r="D13" s="32">
        <v>39</v>
      </c>
      <c r="E13" s="22">
        <v>29</v>
      </c>
      <c r="F13" s="23">
        <f t="shared" si="3"/>
        <v>-10</v>
      </c>
      <c r="G13" s="24">
        <v>563</v>
      </c>
      <c r="H13" s="25">
        <v>833</v>
      </c>
      <c r="I13" s="26">
        <f t="shared" si="4"/>
        <v>270</v>
      </c>
      <c r="J13" s="27">
        <v>0</v>
      </c>
      <c r="K13" s="28">
        <v>0</v>
      </c>
      <c r="L13" s="26">
        <f>K13-J13</f>
        <v>0</v>
      </c>
      <c r="M13" s="29">
        <f t="shared" si="5"/>
        <v>14.435897435897436</v>
      </c>
      <c r="N13" s="30">
        <f t="shared" si="5"/>
        <v>28.724137931034484</v>
      </c>
      <c r="O13" s="30">
        <f t="shared" si="1"/>
        <v>14.288240495137048</v>
      </c>
    </row>
    <row r="14" spans="1:15" x14ac:dyDescent="0.25">
      <c r="A14" s="18">
        <v>2</v>
      </c>
      <c r="B14" s="19" t="s">
        <v>22</v>
      </c>
      <c r="C14" s="31">
        <v>33</v>
      </c>
      <c r="D14" s="32">
        <v>29</v>
      </c>
      <c r="E14" s="22">
        <v>33</v>
      </c>
      <c r="F14" s="23">
        <f t="shared" si="3"/>
        <v>4</v>
      </c>
      <c r="G14" s="24">
        <v>0</v>
      </c>
      <c r="H14" s="25">
        <v>0</v>
      </c>
      <c r="I14" s="26">
        <f t="shared" si="4"/>
        <v>0</v>
      </c>
      <c r="J14" s="27">
        <v>0</v>
      </c>
      <c r="K14" s="28">
        <v>0</v>
      </c>
      <c r="L14" s="26">
        <f>K14-J14</f>
        <v>0</v>
      </c>
      <c r="M14" s="29">
        <f t="shared" si="5"/>
        <v>0</v>
      </c>
      <c r="N14" s="30">
        <f t="shared" si="5"/>
        <v>0</v>
      </c>
      <c r="O14" s="30">
        <f t="shared" si="1"/>
        <v>0</v>
      </c>
    </row>
    <row r="15" spans="1:15" x14ac:dyDescent="0.25">
      <c r="A15" s="18">
        <v>2</v>
      </c>
      <c r="B15" s="42" t="s">
        <v>23</v>
      </c>
      <c r="C15" s="31">
        <v>12</v>
      </c>
      <c r="D15" s="32">
        <v>9</v>
      </c>
      <c r="E15" s="22">
        <v>12</v>
      </c>
      <c r="F15" s="23">
        <f t="shared" si="3"/>
        <v>3</v>
      </c>
      <c r="G15" s="24">
        <v>170</v>
      </c>
      <c r="H15" s="25">
        <v>170</v>
      </c>
      <c r="I15" s="26">
        <f t="shared" si="4"/>
        <v>0</v>
      </c>
      <c r="J15" s="27">
        <v>0</v>
      </c>
      <c r="K15" s="28">
        <v>0</v>
      </c>
      <c r="L15" s="26">
        <f>K15-J15</f>
        <v>0</v>
      </c>
      <c r="M15" s="29">
        <f t="shared" si="5"/>
        <v>18.888888888888889</v>
      </c>
      <c r="N15" s="30">
        <f t="shared" si="5"/>
        <v>14.166666666666666</v>
      </c>
      <c r="O15" s="30">
        <f t="shared" si="1"/>
        <v>-4.7222222222222232</v>
      </c>
    </row>
    <row r="16" spans="1:15" x14ac:dyDescent="0.25">
      <c r="A16" s="18">
        <v>2</v>
      </c>
      <c r="B16" s="19" t="s">
        <v>24</v>
      </c>
      <c r="C16" s="31">
        <v>33</v>
      </c>
      <c r="D16" s="32">
        <v>34</v>
      </c>
      <c r="E16" s="22">
        <v>33</v>
      </c>
      <c r="F16" s="23">
        <f t="shared" si="3"/>
        <v>-1</v>
      </c>
      <c r="G16" s="24">
        <v>2690.98</v>
      </c>
      <c r="H16" s="25">
        <v>667</v>
      </c>
      <c r="I16" s="26">
        <f t="shared" si="4"/>
        <v>-2023.98</v>
      </c>
      <c r="J16" s="27">
        <v>30</v>
      </c>
      <c r="K16" s="28">
        <v>0</v>
      </c>
      <c r="L16" s="26">
        <f>K16-J16</f>
        <v>-30</v>
      </c>
      <c r="M16" s="29">
        <f t="shared" si="5"/>
        <v>79.146470588235289</v>
      </c>
      <c r="N16" s="30">
        <f t="shared" si="5"/>
        <v>20.212121212121211</v>
      </c>
      <c r="O16" s="30">
        <f t="shared" si="1"/>
        <v>-58.934349376114078</v>
      </c>
    </row>
    <row r="17" spans="1:15" x14ac:dyDescent="0.25">
      <c r="A17" s="18">
        <v>2</v>
      </c>
      <c r="B17" s="19"/>
      <c r="C17" s="34">
        <f>SUM(C12:C16)</f>
        <v>174</v>
      </c>
      <c r="D17" s="35">
        <f>SUM(D12:D16)</f>
        <v>190</v>
      </c>
      <c r="E17" s="36">
        <f>SUM(E12:E16)</f>
        <v>174</v>
      </c>
      <c r="F17" s="36">
        <f t="shared" si="3"/>
        <v>-16</v>
      </c>
      <c r="G17" s="37">
        <f>SUM(G12:G16)</f>
        <v>3423.98</v>
      </c>
      <c r="H17" s="38">
        <f>SUM(H12:H16)</f>
        <v>1770</v>
      </c>
      <c r="I17" s="39">
        <f t="shared" si="4"/>
        <v>-1653.98</v>
      </c>
      <c r="J17" s="40">
        <f>SUM(J12:J16)</f>
        <v>30</v>
      </c>
      <c r="K17" s="41">
        <f>SUM(K12:K16)</f>
        <v>0</v>
      </c>
      <c r="L17" s="39">
        <f>SUM(L12:L16)</f>
        <v>-30</v>
      </c>
      <c r="M17" s="29">
        <f t="shared" si="5"/>
        <v>18.020947368421051</v>
      </c>
      <c r="N17" s="30">
        <f t="shared" si="5"/>
        <v>10.172413793103448</v>
      </c>
      <c r="O17" s="30">
        <f t="shared" si="1"/>
        <v>-7.8485335753176031</v>
      </c>
    </row>
    <row r="18" spans="1:15" x14ac:dyDescent="0.25">
      <c r="A18" s="18"/>
      <c r="B18" s="19"/>
      <c r="C18" s="34"/>
      <c r="D18" s="35"/>
      <c r="E18" s="36"/>
      <c r="F18" s="36"/>
      <c r="G18" s="37"/>
      <c r="H18" s="38"/>
      <c r="I18" s="39"/>
      <c r="J18" s="40"/>
      <c r="K18" s="41"/>
      <c r="L18" s="39"/>
      <c r="M18" s="39"/>
      <c r="N18" s="30"/>
      <c r="O18" s="30"/>
    </row>
    <row r="19" spans="1:15" x14ac:dyDescent="0.25">
      <c r="A19" s="18">
        <v>3</v>
      </c>
      <c r="B19" s="19" t="s">
        <v>25</v>
      </c>
      <c r="C19" s="31">
        <v>62</v>
      </c>
      <c r="D19" s="32">
        <v>48</v>
      </c>
      <c r="E19" s="22">
        <v>62</v>
      </c>
      <c r="F19" s="23">
        <f t="shared" si="3"/>
        <v>14</v>
      </c>
      <c r="G19" s="24">
        <v>390</v>
      </c>
      <c r="H19" s="25">
        <v>560</v>
      </c>
      <c r="I19" s="26">
        <f t="shared" si="4"/>
        <v>170</v>
      </c>
      <c r="J19" s="27">
        <v>0</v>
      </c>
      <c r="K19" s="28">
        <v>0</v>
      </c>
      <c r="L19" s="26">
        <f t="shared" ref="L19:L96" si="6">K19-J19</f>
        <v>0</v>
      </c>
      <c r="M19" s="29">
        <f t="shared" ref="M19:N23" si="7">G19/D19</f>
        <v>8.125</v>
      </c>
      <c r="N19" s="30">
        <f t="shared" si="7"/>
        <v>9.0322580645161299</v>
      </c>
      <c r="O19" s="30">
        <f t="shared" si="1"/>
        <v>0.90725806451612989</v>
      </c>
    </row>
    <row r="20" spans="1:15" x14ac:dyDescent="0.25">
      <c r="A20" s="18">
        <v>3</v>
      </c>
      <c r="B20" s="42" t="s">
        <v>26</v>
      </c>
      <c r="C20" s="31">
        <v>26</v>
      </c>
      <c r="D20" s="32">
        <v>26</v>
      </c>
      <c r="E20" s="22">
        <v>26</v>
      </c>
      <c r="F20" s="23">
        <f t="shared" si="3"/>
        <v>0</v>
      </c>
      <c r="G20" s="24">
        <v>93.34</v>
      </c>
      <c r="H20" s="25">
        <v>630</v>
      </c>
      <c r="I20" s="26">
        <f t="shared" si="4"/>
        <v>536.66</v>
      </c>
      <c r="J20" s="27">
        <v>0</v>
      </c>
      <c r="K20" s="28">
        <v>0</v>
      </c>
      <c r="L20" s="26">
        <f t="shared" si="6"/>
        <v>0</v>
      </c>
      <c r="M20" s="29">
        <f t="shared" si="7"/>
        <v>3.5900000000000003</v>
      </c>
      <c r="N20" s="30">
        <f t="shared" si="7"/>
        <v>24.23076923076923</v>
      </c>
      <c r="O20" s="30">
        <f t="shared" si="1"/>
        <v>20.64076923076923</v>
      </c>
    </row>
    <row r="21" spans="1:15" x14ac:dyDescent="0.25">
      <c r="A21" s="18">
        <v>3</v>
      </c>
      <c r="B21" s="19" t="s">
        <v>27</v>
      </c>
      <c r="C21" s="31">
        <v>29</v>
      </c>
      <c r="D21" s="43">
        <v>32</v>
      </c>
      <c r="E21" s="22">
        <v>29</v>
      </c>
      <c r="F21" s="23">
        <f t="shared" si="3"/>
        <v>-3</v>
      </c>
      <c r="G21" s="24">
        <v>340</v>
      </c>
      <c r="H21" s="25">
        <v>340</v>
      </c>
      <c r="I21" s="26">
        <f t="shared" si="4"/>
        <v>0</v>
      </c>
      <c r="J21" s="27">
        <v>0</v>
      </c>
      <c r="K21" s="28">
        <v>0</v>
      </c>
      <c r="L21" s="26">
        <f t="shared" si="6"/>
        <v>0</v>
      </c>
      <c r="M21" s="29">
        <f t="shared" si="7"/>
        <v>10.625</v>
      </c>
      <c r="N21" s="30">
        <f t="shared" si="7"/>
        <v>11.724137931034482</v>
      </c>
      <c r="O21" s="30">
        <f t="shared" si="1"/>
        <v>1.0991379310344822</v>
      </c>
    </row>
    <row r="22" spans="1:15" x14ac:dyDescent="0.25">
      <c r="A22" s="18">
        <v>3</v>
      </c>
      <c r="B22" s="19" t="s">
        <v>28</v>
      </c>
      <c r="C22" s="31">
        <v>71</v>
      </c>
      <c r="D22" s="32">
        <v>72</v>
      </c>
      <c r="E22" s="22">
        <v>71</v>
      </c>
      <c r="F22" s="23">
        <f t="shared" si="3"/>
        <v>-1</v>
      </c>
      <c r="G22" s="24">
        <v>325</v>
      </c>
      <c r="H22" s="25">
        <v>1250</v>
      </c>
      <c r="I22" s="26">
        <f t="shared" si="4"/>
        <v>925</v>
      </c>
      <c r="J22" s="27">
        <v>0</v>
      </c>
      <c r="K22" s="28">
        <v>0</v>
      </c>
      <c r="L22" s="26">
        <f t="shared" si="6"/>
        <v>0</v>
      </c>
      <c r="M22" s="29">
        <f t="shared" si="7"/>
        <v>4.5138888888888893</v>
      </c>
      <c r="N22" s="30">
        <f t="shared" si="7"/>
        <v>17.6056338028169</v>
      </c>
      <c r="O22" s="30">
        <f t="shared" si="1"/>
        <v>13.091744913928011</v>
      </c>
    </row>
    <row r="23" spans="1:15" x14ac:dyDescent="0.25">
      <c r="A23" s="18">
        <v>3</v>
      </c>
      <c r="B23" s="19"/>
      <c r="C23" s="34">
        <f>SUM(C19:C22)</f>
        <v>188</v>
      </c>
      <c r="D23" s="35">
        <f t="shared" ref="D23:L23" si="8">SUM(D19:D22)</f>
        <v>178</v>
      </c>
      <c r="E23" s="44">
        <f t="shared" si="8"/>
        <v>188</v>
      </c>
      <c r="F23" s="44">
        <f t="shared" si="8"/>
        <v>10</v>
      </c>
      <c r="G23" s="44">
        <f t="shared" si="8"/>
        <v>1148.3400000000001</v>
      </c>
      <c r="H23" s="44">
        <f t="shared" si="8"/>
        <v>2780</v>
      </c>
      <c r="I23" s="44">
        <f t="shared" si="8"/>
        <v>1631.6599999999999</v>
      </c>
      <c r="J23" s="44">
        <f t="shared" si="8"/>
        <v>0</v>
      </c>
      <c r="K23" s="44">
        <f t="shared" si="8"/>
        <v>0</v>
      </c>
      <c r="L23" s="44">
        <f t="shared" si="8"/>
        <v>0</v>
      </c>
      <c r="M23" s="29">
        <f t="shared" si="7"/>
        <v>6.4513483146067427</v>
      </c>
      <c r="N23" s="30">
        <f t="shared" si="7"/>
        <v>14.787234042553191</v>
      </c>
      <c r="O23" s="30">
        <f t="shared" si="1"/>
        <v>8.3358857279464473</v>
      </c>
    </row>
    <row r="24" spans="1:15" x14ac:dyDescent="0.25">
      <c r="A24" s="18"/>
      <c r="B24" s="19"/>
      <c r="C24" s="34"/>
      <c r="D24" s="35"/>
      <c r="E24" s="44"/>
      <c r="F24" s="44"/>
      <c r="G24" s="44"/>
      <c r="H24" s="44"/>
      <c r="I24" s="44"/>
      <c r="J24" s="44"/>
      <c r="K24" s="44"/>
      <c r="L24" s="44"/>
      <c r="M24" s="44"/>
      <c r="N24" s="30"/>
      <c r="O24" s="30"/>
    </row>
    <row r="25" spans="1:15" x14ac:dyDescent="0.25">
      <c r="A25" s="18">
        <v>4</v>
      </c>
      <c r="B25" s="42" t="s">
        <v>29</v>
      </c>
      <c r="C25" s="45">
        <v>130</v>
      </c>
      <c r="D25" s="32">
        <v>132</v>
      </c>
      <c r="E25" s="23">
        <v>130</v>
      </c>
      <c r="F25" s="23">
        <f t="shared" si="3"/>
        <v>-2</v>
      </c>
      <c r="G25" s="24">
        <v>2020</v>
      </c>
      <c r="H25" s="25">
        <v>6547</v>
      </c>
      <c r="I25" s="26">
        <f t="shared" si="4"/>
        <v>4527</v>
      </c>
      <c r="J25" s="27">
        <v>0</v>
      </c>
      <c r="K25" s="28">
        <v>25</v>
      </c>
      <c r="L25" s="26">
        <f t="shared" si="6"/>
        <v>25</v>
      </c>
      <c r="M25" s="29">
        <f t="shared" ref="M25:N27" si="9">G25/D25</f>
        <v>15.303030303030303</v>
      </c>
      <c r="N25" s="30">
        <f t="shared" si="9"/>
        <v>50.361538461538458</v>
      </c>
      <c r="O25" s="30">
        <f t="shared" si="1"/>
        <v>35.058508158508154</v>
      </c>
    </row>
    <row r="26" spans="1:15" x14ac:dyDescent="0.25">
      <c r="A26" s="18">
        <v>4</v>
      </c>
      <c r="B26" s="19" t="s">
        <v>30</v>
      </c>
      <c r="C26" s="45">
        <v>90</v>
      </c>
      <c r="D26" s="32">
        <v>87</v>
      </c>
      <c r="E26" s="23">
        <v>90</v>
      </c>
      <c r="F26" s="23">
        <f t="shared" si="3"/>
        <v>3</v>
      </c>
      <c r="G26" s="24">
        <v>885</v>
      </c>
      <c r="H26" s="25">
        <v>1275</v>
      </c>
      <c r="I26" s="26">
        <f t="shared" si="4"/>
        <v>390</v>
      </c>
      <c r="J26" s="27">
        <v>100</v>
      </c>
      <c r="K26" s="28">
        <v>130</v>
      </c>
      <c r="L26" s="26">
        <f t="shared" si="6"/>
        <v>30</v>
      </c>
      <c r="M26" s="29">
        <f t="shared" si="9"/>
        <v>10.172413793103448</v>
      </c>
      <c r="N26" s="30">
        <f t="shared" si="9"/>
        <v>14.166666666666666</v>
      </c>
      <c r="O26" s="30">
        <f t="shared" si="1"/>
        <v>3.9942528735632177</v>
      </c>
    </row>
    <row r="27" spans="1:15" x14ac:dyDescent="0.25">
      <c r="A27" s="18">
        <v>4</v>
      </c>
      <c r="B27" s="19"/>
      <c r="C27" s="34">
        <f>SUM(C25:C26)</f>
        <v>220</v>
      </c>
      <c r="D27" s="35">
        <f t="shared" ref="D27:L27" si="10">SUM(D25:D26)</f>
        <v>219</v>
      </c>
      <c r="E27" s="44">
        <f t="shared" si="10"/>
        <v>220</v>
      </c>
      <c r="F27" s="44">
        <f t="shared" si="10"/>
        <v>1</v>
      </c>
      <c r="G27" s="44">
        <f t="shared" si="10"/>
        <v>2905</v>
      </c>
      <c r="H27" s="44">
        <f t="shared" si="10"/>
        <v>7822</v>
      </c>
      <c r="I27" s="44">
        <f t="shared" si="10"/>
        <v>4917</v>
      </c>
      <c r="J27" s="44">
        <f t="shared" si="10"/>
        <v>100</v>
      </c>
      <c r="K27" s="44">
        <f t="shared" si="10"/>
        <v>155</v>
      </c>
      <c r="L27" s="44">
        <f t="shared" si="10"/>
        <v>55</v>
      </c>
      <c r="M27" s="29">
        <f t="shared" si="9"/>
        <v>13.264840182648403</v>
      </c>
      <c r="N27" s="30">
        <f t="shared" si="9"/>
        <v>35.554545454545455</v>
      </c>
      <c r="O27" s="30">
        <f t="shared" si="1"/>
        <v>22.289705271897052</v>
      </c>
    </row>
    <row r="28" spans="1:15" x14ac:dyDescent="0.25">
      <c r="A28" s="18"/>
      <c r="B28" s="19"/>
      <c r="C28" s="34"/>
      <c r="D28" s="35"/>
      <c r="E28" s="44"/>
      <c r="F28" s="44"/>
      <c r="G28" s="44"/>
      <c r="H28" s="44"/>
      <c r="I28" s="44"/>
      <c r="J28" s="44"/>
      <c r="K28" s="44"/>
      <c r="L28" s="44"/>
      <c r="M28" s="44"/>
      <c r="N28" s="30"/>
      <c r="O28" s="30"/>
    </row>
    <row r="29" spans="1:15" x14ac:dyDescent="0.25">
      <c r="A29" s="18">
        <v>5</v>
      </c>
      <c r="B29" s="19" t="s">
        <v>31</v>
      </c>
      <c r="C29" s="31">
        <v>21</v>
      </c>
      <c r="D29" s="32">
        <v>19</v>
      </c>
      <c r="E29" s="22">
        <v>22</v>
      </c>
      <c r="F29" s="23">
        <f t="shared" si="3"/>
        <v>3</v>
      </c>
      <c r="G29" s="24">
        <v>250</v>
      </c>
      <c r="H29" s="25">
        <v>0</v>
      </c>
      <c r="I29" s="26">
        <f t="shared" si="4"/>
        <v>-250</v>
      </c>
      <c r="J29" s="27">
        <v>0</v>
      </c>
      <c r="K29" s="28">
        <v>0</v>
      </c>
      <c r="L29" s="26">
        <f t="shared" si="6"/>
        <v>0</v>
      </c>
      <c r="M29" s="29">
        <f t="shared" ref="M29:N33" si="11">G29/D29</f>
        <v>13.157894736842104</v>
      </c>
      <c r="N29" s="30">
        <f t="shared" si="11"/>
        <v>0</v>
      </c>
      <c r="O29" s="30">
        <f t="shared" si="1"/>
        <v>-13.157894736842104</v>
      </c>
    </row>
    <row r="30" spans="1:15" x14ac:dyDescent="0.25">
      <c r="A30" s="18">
        <v>5</v>
      </c>
      <c r="B30" s="19" t="s">
        <v>32</v>
      </c>
      <c r="C30" s="31">
        <v>47</v>
      </c>
      <c r="D30" s="32">
        <v>48</v>
      </c>
      <c r="E30" s="22">
        <v>47</v>
      </c>
      <c r="F30" s="23">
        <f t="shared" si="3"/>
        <v>-1</v>
      </c>
      <c r="G30" s="24">
        <v>220</v>
      </c>
      <c r="H30" s="25">
        <v>220</v>
      </c>
      <c r="I30" s="26">
        <f t="shared" si="4"/>
        <v>0</v>
      </c>
      <c r="J30" s="27">
        <v>0</v>
      </c>
      <c r="K30" s="28">
        <v>0</v>
      </c>
      <c r="L30" s="26">
        <f t="shared" si="6"/>
        <v>0</v>
      </c>
      <c r="M30" s="29">
        <f t="shared" si="11"/>
        <v>4.583333333333333</v>
      </c>
      <c r="N30" s="30">
        <f t="shared" si="11"/>
        <v>4.6808510638297873</v>
      </c>
      <c r="O30" s="30">
        <f t="shared" si="1"/>
        <v>9.7517730496454291E-2</v>
      </c>
    </row>
    <row r="31" spans="1:15" x14ac:dyDescent="0.25">
      <c r="A31" s="18">
        <v>5</v>
      </c>
      <c r="B31" s="19" t="s">
        <v>33</v>
      </c>
      <c r="C31" s="31">
        <v>18</v>
      </c>
      <c r="D31" s="32">
        <v>18</v>
      </c>
      <c r="E31" s="22">
        <v>18</v>
      </c>
      <c r="F31" s="23">
        <f t="shared" si="3"/>
        <v>0</v>
      </c>
      <c r="G31" s="24">
        <v>0</v>
      </c>
      <c r="H31" s="25">
        <v>0</v>
      </c>
      <c r="I31" s="26">
        <f t="shared" si="4"/>
        <v>0</v>
      </c>
      <c r="J31" s="27">
        <v>0</v>
      </c>
      <c r="K31" s="28">
        <v>0</v>
      </c>
      <c r="L31" s="26">
        <f t="shared" si="6"/>
        <v>0</v>
      </c>
      <c r="M31" s="29">
        <f t="shared" si="11"/>
        <v>0</v>
      </c>
      <c r="N31" s="30">
        <f t="shared" si="11"/>
        <v>0</v>
      </c>
      <c r="O31" s="30">
        <f t="shared" si="1"/>
        <v>0</v>
      </c>
    </row>
    <row r="32" spans="1:15" x14ac:dyDescent="0.25">
      <c r="A32" s="18">
        <v>5</v>
      </c>
      <c r="B32" s="19" t="s">
        <v>34</v>
      </c>
      <c r="C32" s="31">
        <v>78</v>
      </c>
      <c r="D32" s="32">
        <v>81</v>
      </c>
      <c r="E32" s="22">
        <v>78</v>
      </c>
      <c r="F32" s="23">
        <f t="shared" si="3"/>
        <v>-3</v>
      </c>
      <c r="G32" s="24">
        <v>520</v>
      </c>
      <c r="H32" s="25">
        <v>920</v>
      </c>
      <c r="I32" s="26">
        <f t="shared" si="4"/>
        <v>400</v>
      </c>
      <c r="J32" s="27">
        <v>0</v>
      </c>
      <c r="K32" s="28">
        <v>50</v>
      </c>
      <c r="L32" s="26">
        <f t="shared" si="6"/>
        <v>50</v>
      </c>
      <c r="M32" s="29">
        <f t="shared" si="11"/>
        <v>6.4197530864197532</v>
      </c>
      <c r="N32" s="30">
        <f t="shared" si="11"/>
        <v>11.794871794871796</v>
      </c>
      <c r="O32" s="30">
        <f t="shared" si="1"/>
        <v>5.3751187084520424</v>
      </c>
    </row>
    <row r="33" spans="1:15" x14ac:dyDescent="0.25">
      <c r="A33" s="18">
        <v>5</v>
      </c>
      <c r="B33" s="19"/>
      <c r="C33" s="34">
        <f>SUM(C29:C32)</f>
        <v>164</v>
      </c>
      <c r="D33" s="35">
        <f>SUM(D29:D32)</f>
        <v>166</v>
      </c>
      <c r="E33" s="36">
        <f>SUM(E29:E32)</f>
        <v>165</v>
      </c>
      <c r="F33" s="36">
        <f t="shared" si="3"/>
        <v>-1</v>
      </c>
      <c r="G33" s="37">
        <f>SUM(G29:G32)</f>
        <v>990</v>
      </c>
      <c r="H33" s="38">
        <f>SUM(H29:H32)</f>
        <v>1140</v>
      </c>
      <c r="I33" s="39">
        <f t="shared" si="4"/>
        <v>150</v>
      </c>
      <c r="J33" s="40">
        <f>SUM(J29:J32)</f>
        <v>0</v>
      </c>
      <c r="K33" s="41">
        <f>SUM(K29:K32)</f>
        <v>50</v>
      </c>
      <c r="L33" s="39">
        <f t="shared" si="6"/>
        <v>50</v>
      </c>
      <c r="M33" s="29">
        <f t="shared" si="11"/>
        <v>5.9638554216867474</v>
      </c>
      <c r="N33" s="30">
        <f t="shared" si="11"/>
        <v>6.9090909090909092</v>
      </c>
      <c r="O33" s="30">
        <f t="shared" si="1"/>
        <v>0.94523548740416174</v>
      </c>
    </row>
    <row r="34" spans="1:15" x14ac:dyDescent="0.25">
      <c r="A34" s="18"/>
      <c r="B34" s="19"/>
      <c r="C34" s="34"/>
      <c r="D34" s="35"/>
      <c r="E34" s="36"/>
      <c r="F34" s="36"/>
      <c r="G34" s="37"/>
      <c r="H34" s="38"/>
      <c r="I34" s="39"/>
      <c r="J34" s="40"/>
      <c r="K34" s="41"/>
      <c r="L34" s="39"/>
      <c r="M34" s="39"/>
      <c r="N34" s="30"/>
      <c r="O34" s="30"/>
    </row>
    <row r="35" spans="1:15" x14ac:dyDescent="0.25">
      <c r="A35" s="18">
        <v>6</v>
      </c>
      <c r="B35" s="19" t="s">
        <v>35</v>
      </c>
      <c r="C35" s="31">
        <v>13</v>
      </c>
      <c r="D35" s="32">
        <v>12</v>
      </c>
      <c r="E35" s="22">
        <v>13</v>
      </c>
      <c r="F35" s="23">
        <f t="shared" si="3"/>
        <v>1</v>
      </c>
      <c r="G35" s="24">
        <v>0</v>
      </c>
      <c r="H35" s="25">
        <v>290</v>
      </c>
      <c r="I35" s="26">
        <f t="shared" si="4"/>
        <v>290</v>
      </c>
      <c r="J35" s="27">
        <v>0</v>
      </c>
      <c r="K35" s="28">
        <v>0</v>
      </c>
      <c r="L35" s="26">
        <f t="shared" si="6"/>
        <v>0</v>
      </c>
      <c r="M35" s="29">
        <f t="shared" ref="M35:N38" si="12">G35/D35</f>
        <v>0</v>
      </c>
      <c r="N35" s="30">
        <f t="shared" si="12"/>
        <v>22.307692307692307</v>
      </c>
      <c r="O35" s="30">
        <f t="shared" si="1"/>
        <v>22.307692307692307</v>
      </c>
    </row>
    <row r="36" spans="1:15" x14ac:dyDescent="0.25">
      <c r="A36" s="18">
        <v>6</v>
      </c>
      <c r="B36" s="19" t="s">
        <v>36</v>
      </c>
      <c r="C36" s="31">
        <v>74</v>
      </c>
      <c r="D36" s="32">
        <v>68</v>
      </c>
      <c r="E36" s="22">
        <v>74</v>
      </c>
      <c r="F36" s="23">
        <f t="shared" si="3"/>
        <v>6</v>
      </c>
      <c r="G36" s="24">
        <v>370</v>
      </c>
      <c r="H36" s="25">
        <v>520</v>
      </c>
      <c r="I36" s="26">
        <f t="shared" si="4"/>
        <v>150</v>
      </c>
      <c r="J36" s="27">
        <v>0</v>
      </c>
      <c r="K36" s="46">
        <v>75</v>
      </c>
      <c r="L36" s="26">
        <f t="shared" si="6"/>
        <v>75</v>
      </c>
      <c r="M36" s="29">
        <f t="shared" si="12"/>
        <v>5.4411764705882355</v>
      </c>
      <c r="N36" s="30">
        <f t="shared" si="12"/>
        <v>7.0270270270270272</v>
      </c>
      <c r="O36" s="30">
        <f t="shared" si="1"/>
        <v>1.5858505564387917</v>
      </c>
    </row>
    <row r="37" spans="1:15" x14ac:dyDescent="0.25">
      <c r="A37" s="18">
        <v>6</v>
      </c>
      <c r="B37" s="19" t="s">
        <v>37</v>
      </c>
      <c r="C37" s="31">
        <v>44</v>
      </c>
      <c r="D37" s="32">
        <v>46</v>
      </c>
      <c r="E37" s="22">
        <v>44</v>
      </c>
      <c r="F37" s="23">
        <f t="shared" si="3"/>
        <v>-2</v>
      </c>
      <c r="G37" s="24">
        <v>250</v>
      </c>
      <c r="H37" s="25">
        <v>0</v>
      </c>
      <c r="I37" s="26">
        <f t="shared" si="4"/>
        <v>-250</v>
      </c>
      <c r="J37" s="27">
        <v>0</v>
      </c>
      <c r="K37" s="46">
        <v>0</v>
      </c>
      <c r="L37" s="26">
        <f t="shared" si="6"/>
        <v>0</v>
      </c>
      <c r="M37" s="29">
        <f t="shared" si="12"/>
        <v>5.4347826086956523</v>
      </c>
      <c r="N37" s="30">
        <f t="shared" si="12"/>
        <v>0</v>
      </c>
      <c r="O37" s="30">
        <f t="shared" si="1"/>
        <v>-5.4347826086956523</v>
      </c>
    </row>
    <row r="38" spans="1:15" x14ac:dyDescent="0.25">
      <c r="A38" s="18">
        <v>6</v>
      </c>
      <c r="B38" s="19"/>
      <c r="C38" s="34">
        <f>SUM(C35:C37)</f>
        <v>131</v>
      </c>
      <c r="D38" s="35">
        <f>SUM(D35:D37)</f>
        <v>126</v>
      </c>
      <c r="E38" s="36">
        <f>SUM(E35:E37)</f>
        <v>131</v>
      </c>
      <c r="F38" s="36">
        <f t="shared" si="3"/>
        <v>5</v>
      </c>
      <c r="G38" s="37">
        <f>SUM(G35:G37)</f>
        <v>620</v>
      </c>
      <c r="H38" s="38">
        <f>SUM(H35:H37)</f>
        <v>810</v>
      </c>
      <c r="I38" s="39">
        <f t="shared" si="4"/>
        <v>190</v>
      </c>
      <c r="J38" s="40">
        <f>SUM(J35:J37)</f>
        <v>0</v>
      </c>
      <c r="K38" s="47">
        <f>SUM(K35:K37)</f>
        <v>75</v>
      </c>
      <c r="L38" s="39">
        <f t="shared" si="6"/>
        <v>75</v>
      </c>
      <c r="M38" s="29">
        <f t="shared" si="12"/>
        <v>4.9206349206349209</v>
      </c>
      <c r="N38" s="30">
        <f t="shared" si="12"/>
        <v>6.1832061068702293</v>
      </c>
      <c r="O38" s="30">
        <f t="shared" si="1"/>
        <v>1.2625711862353084</v>
      </c>
    </row>
    <row r="39" spans="1:15" x14ac:dyDescent="0.25">
      <c r="A39" s="18"/>
      <c r="B39" s="19"/>
      <c r="C39" s="34"/>
      <c r="D39" s="35"/>
      <c r="E39" s="36"/>
      <c r="F39" s="36"/>
      <c r="G39" s="37"/>
      <c r="H39" s="38"/>
      <c r="I39" s="39"/>
      <c r="J39" s="40"/>
      <c r="K39" s="47"/>
      <c r="L39" s="39"/>
      <c r="M39" s="39"/>
      <c r="N39" s="30"/>
      <c r="O39" s="30"/>
    </row>
    <row r="40" spans="1:15" x14ac:dyDescent="0.25">
      <c r="A40" s="18">
        <v>7</v>
      </c>
      <c r="B40" s="19" t="s">
        <v>38</v>
      </c>
      <c r="C40" s="31">
        <v>58</v>
      </c>
      <c r="D40" s="32">
        <v>53</v>
      </c>
      <c r="E40" s="22">
        <v>58</v>
      </c>
      <c r="F40" s="23">
        <f t="shared" si="3"/>
        <v>5</v>
      </c>
      <c r="G40" s="24">
        <v>1000</v>
      </c>
      <c r="H40" s="25">
        <v>75</v>
      </c>
      <c r="I40" s="26">
        <f t="shared" si="4"/>
        <v>-925</v>
      </c>
      <c r="J40" s="27">
        <v>0</v>
      </c>
      <c r="K40" s="28">
        <v>0</v>
      </c>
      <c r="L40" s="26">
        <f t="shared" si="6"/>
        <v>0</v>
      </c>
      <c r="M40" s="29">
        <f t="shared" ref="M40:N44" si="13">G40/D40</f>
        <v>18.867924528301888</v>
      </c>
      <c r="N40" s="30">
        <f t="shared" si="13"/>
        <v>1.2931034482758621</v>
      </c>
      <c r="O40" s="30">
        <f t="shared" si="1"/>
        <v>-17.574821080026027</v>
      </c>
    </row>
    <row r="41" spans="1:15" x14ac:dyDescent="0.25">
      <c r="A41" s="18">
        <v>7</v>
      </c>
      <c r="B41" s="19" t="s">
        <v>39</v>
      </c>
      <c r="C41" s="31">
        <v>19</v>
      </c>
      <c r="D41" s="32">
        <v>27</v>
      </c>
      <c r="E41" s="22">
        <v>19</v>
      </c>
      <c r="F41" s="23">
        <f t="shared" si="3"/>
        <v>-8</v>
      </c>
      <c r="G41" s="24">
        <v>1662.74</v>
      </c>
      <c r="H41" s="25">
        <v>258.55</v>
      </c>
      <c r="I41" s="26">
        <f t="shared" si="4"/>
        <v>-1404.19</v>
      </c>
      <c r="J41" s="27">
        <v>0</v>
      </c>
      <c r="K41" s="28">
        <v>0</v>
      </c>
      <c r="L41" s="26">
        <f t="shared" si="6"/>
        <v>0</v>
      </c>
      <c r="M41" s="29">
        <f t="shared" si="13"/>
        <v>61.582962962962966</v>
      </c>
      <c r="N41" s="30">
        <f t="shared" si="13"/>
        <v>13.607894736842105</v>
      </c>
      <c r="O41" s="30">
        <f t="shared" si="1"/>
        <v>-47.975068226120861</v>
      </c>
    </row>
    <row r="42" spans="1:15" x14ac:dyDescent="0.25">
      <c r="A42" s="18">
        <v>7</v>
      </c>
      <c r="B42" s="19" t="s">
        <v>40</v>
      </c>
      <c r="C42" s="31">
        <v>34</v>
      </c>
      <c r="D42" s="32">
        <v>33</v>
      </c>
      <c r="E42" s="48">
        <v>34</v>
      </c>
      <c r="F42" s="23">
        <f t="shared" si="3"/>
        <v>1</v>
      </c>
      <c r="G42" s="24">
        <v>0</v>
      </c>
      <c r="H42" s="25">
        <v>50</v>
      </c>
      <c r="I42" s="26">
        <f t="shared" si="4"/>
        <v>50</v>
      </c>
      <c r="J42" s="27">
        <v>170</v>
      </c>
      <c r="K42" s="28">
        <v>170</v>
      </c>
      <c r="L42" s="26">
        <f t="shared" si="6"/>
        <v>0</v>
      </c>
      <c r="M42" s="29">
        <f t="shared" si="13"/>
        <v>0</v>
      </c>
      <c r="N42" s="30">
        <f t="shared" si="13"/>
        <v>1.4705882352941178</v>
      </c>
      <c r="O42" s="30">
        <f t="shared" si="1"/>
        <v>1.4705882352941178</v>
      </c>
    </row>
    <row r="43" spans="1:15" x14ac:dyDescent="0.25">
      <c r="A43" s="18">
        <v>7</v>
      </c>
      <c r="B43" s="19" t="s">
        <v>41</v>
      </c>
      <c r="C43" s="31">
        <v>19</v>
      </c>
      <c r="D43" s="32">
        <v>18</v>
      </c>
      <c r="E43" s="22">
        <v>19</v>
      </c>
      <c r="F43" s="23">
        <f t="shared" si="3"/>
        <v>1</v>
      </c>
      <c r="G43" s="24">
        <v>125</v>
      </c>
      <c r="H43" s="25">
        <v>150</v>
      </c>
      <c r="I43" s="26">
        <f t="shared" si="4"/>
        <v>25</v>
      </c>
      <c r="J43" s="27">
        <v>245</v>
      </c>
      <c r="K43" s="28">
        <v>125</v>
      </c>
      <c r="L43" s="26">
        <f t="shared" si="6"/>
        <v>-120</v>
      </c>
      <c r="M43" s="29">
        <f t="shared" si="13"/>
        <v>6.9444444444444446</v>
      </c>
      <c r="N43" s="30">
        <f t="shared" si="13"/>
        <v>7.8947368421052628</v>
      </c>
      <c r="O43" s="30">
        <f t="shared" si="1"/>
        <v>0.95029239766081819</v>
      </c>
    </row>
    <row r="44" spans="1:15" x14ac:dyDescent="0.25">
      <c r="A44" s="18">
        <v>7</v>
      </c>
      <c r="B44" s="19"/>
      <c r="C44" s="34">
        <f>SUM(C40:C43)</f>
        <v>130</v>
      </c>
      <c r="D44" s="35">
        <f>SUM(D40:D43)</f>
        <v>131</v>
      </c>
      <c r="E44" s="36">
        <f>SUM(E40:E43)</f>
        <v>130</v>
      </c>
      <c r="F44" s="36">
        <f t="shared" si="3"/>
        <v>-1</v>
      </c>
      <c r="G44" s="37">
        <f>SUM(G40:G43)</f>
        <v>2787.74</v>
      </c>
      <c r="H44" s="38">
        <f>SUM(H40:H43)</f>
        <v>533.54999999999995</v>
      </c>
      <c r="I44" s="39">
        <f t="shared" si="4"/>
        <v>-2254.1899999999996</v>
      </c>
      <c r="J44" s="40">
        <f>SUM(J40:J43)</f>
        <v>415</v>
      </c>
      <c r="K44" s="41">
        <f>SUM(K40:K43)</f>
        <v>295</v>
      </c>
      <c r="L44" s="39">
        <f t="shared" si="6"/>
        <v>-120</v>
      </c>
      <c r="M44" s="29">
        <f t="shared" si="13"/>
        <v>21.280458015267175</v>
      </c>
      <c r="N44" s="30">
        <f t="shared" si="13"/>
        <v>4.1042307692307691</v>
      </c>
      <c r="O44" s="30">
        <f t="shared" si="1"/>
        <v>-17.176227246036404</v>
      </c>
    </row>
    <row r="45" spans="1:15" x14ac:dyDescent="0.25">
      <c r="A45" s="18"/>
      <c r="B45" s="19"/>
      <c r="C45" s="34"/>
      <c r="D45" s="35"/>
      <c r="E45" s="36"/>
      <c r="F45" s="36"/>
      <c r="G45" s="37"/>
      <c r="H45" s="38"/>
      <c r="I45" s="39"/>
      <c r="J45" s="40"/>
      <c r="K45" s="41"/>
      <c r="L45" s="39"/>
      <c r="M45" s="39"/>
      <c r="N45" s="30"/>
      <c r="O45" s="30"/>
    </row>
    <row r="46" spans="1:15" x14ac:dyDescent="0.25">
      <c r="A46" s="18">
        <v>8</v>
      </c>
      <c r="B46" s="19" t="s">
        <v>42</v>
      </c>
      <c r="C46" s="31">
        <v>11</v>
      </c>
      <c r="D46" s="32">
        <v>10</v>
      </c>
      <c r="E46" s="22">
        <v>11</v>
      </c>
      <c r="F46" s="23">
        <f t="shared" si="3"/>
        <v>1</v>
      </c>
      <c r="G46" s="24">
        <v>0</v>
      </c>
      <c r="H46" s="25">
        <v>0</v>
      </c>
      <c r="I46" s="26">
        <f t="shared" si="4"/>
        <v>0</v>
      </c>
      <c r="J46" s="27">
        <v>0</v>
      </c>
      <c r="K46" s="28">
        <v>0</v>
      </c>
      <c r="L46" s="26">
        <f t="shared" si="6"/>
        <v>0</v>
      </c>
      <c r="M46" s="29">
        <f t="shared" ref="M46:N51" si="14">G46/D46</f>
        <v>0</v>
      </c>
      <c r="N46" s="30">
        <f t="shared" si="14"/>
        <v>0</v>
      </c>
      <c r="O46" s="30">
        <f t="shared" si="1"/>
        <v>0</v>
      </c>
    </row>
    <row r="47" spans="1:15" x14ac:dyDescent="0.25">
      <c r="A47" s="18">
        <v>8</v>
      </c>
      <c r="B47" s="19" t="s">
        <v>43</v>
      </c>
      <c r="C47" s="31">
        <v>33</v>
      </c>
      <c r="D47" s="32">
        <v>31</v>
      </c>
      <c r="E47" s="22">
        <v>33</v>
      </c>
      <c r="F47" s="23">
        <f t="shared" si="3"/>
        <v>2</v>
      </c>
      <c r="G47" s="24">
        <v>300</v>
      </c>
      <c r="H47" s="25">
        <v>300</v>
      </c>
      <c r="I47" s="26">
        <f t="shared" si="4"/>
        <v>0</v>
      </c>
      <c r="J47" s="27">
        <v>0</v>
      </c>
      <c r="K47" s="28">
        <v>0</v>
      </c>
      <c r="L47" s="26">
        <f t="shared" si="6"/>
        <v>0</v>
      </c>
      <c r="M47" s="29">
        <f t="shared" si="14"/>
        <v>9.67741935483871</v>
      </c>
      <c r="N47" s="30">
        <f t="shared" si="14"/>
        <v>9.0909090909090917</v>
      </c>
      <c r="O47" s="30">
        <f t="shared" si="1"/>
        <v>-0.58651026392961825</v>
      </c>
    </row>
    <row r="48" spans="1:15" x14ac:dyDescent="0.25">
      <c r="A48" s="18">
        <v>8</v>
      </c>
      <c r="B48" s="19" t="s">
        <v>44</v>
      </c>
      <c r="C48" s="31">
        <v>99</v>
      </c>
      <c r="D48" s="32">
        <v>96</v>
      </c>
      <c r="E48" s="22">
        <v>97</v>
      </c>
      <c r="F48" s="23">
        <f t="shared" si="3"/>
        <v>1</v>
      </c>
      <c r="G48" s="24">
        <v>765</v>
      </c>
      <c r="H48" s="25">
        <v>1070</v>
      </c>
      <c r="I48" s="26">
        <f t="shared" si="4"/>
        <v>305</v>
      </c>
      <c r="J48" s="27">
        <v>168</v>
      </c>
      <c r="K48" s="28">
        <v>84</v>
      </c>
      <c r="L48" s="26">
        <f t="shared" si="6"/>
        <v>-84</v>
      </c>
      <c r="M48" s="29">
        <f t="shared" si="14"/>
        <v>7.96875</v>
      </c>
      <c r="N48" s="30">
        <f t="shared" si="14"/>
        <v>11.030927835051546</v>
      </c>
      <c r="O48" s="30">
        <f t="shared" si="1"/>
        <v>3.0621778350515463</v>
      </c>
    </row>
    <row r="49" spans="1:15" x14ac:dyDescent="0.25">
      <c r="A49" s="18">
        <v>8</v>
      </c>
      <c r="B49" s="19" t="s">
        <v>45</v>
      </c>
      <c r="C49" s="31">
        <v>44</v>
      </c>
      <c r="D49" s="32">
        <v>49</v>
      </c>
      <c r="E49" s="22">
        <v>44</v>
      </c>
      <c r="F49" s="23">
        <f t="shared" si="3"/>
        <v>-5</v>
      </c>
      <c r="G49" s="24">
        <v>335</v>
      </c>
      <c r="H49" s="25">
        <v>1335</v>
      </c>
      <c r="I49" s="26">
        <f t="shared" si="4"/>
        <v>1000</v>
      </c>
      <c r="J49" s="27">
        <v>85</v>
      </c>
      <c r="K49" s="28">
        <v>85</v>
      </c>
      <c r="L49" s="26">
        <f t="shared" si="6"/>
        <v>0</v>
      </c>
      <c r="M49" s="29">
        <f t="shared" si="14"/>
        <v>6.8367346938775508</v>
      </c>
      <c r="N49" s="30">
        <f t="shared" si="14"/>
        <v>30.34090909090909</v>
      </c>
      <c r="O49" s="30">
        <f t="shared" si="1"/>
        <v>23.504174397031541</v>
      </c>
    </row>
    <row r="50" spans="1:15" x14ac:dyDescent="0.25">
      <c r="A50" s="18">
        <v>8</v>
      </c>
      <c r="B50" s="19" t="s">
        <v>46</v>
      </c>
      <c r="C50" s="49">
        <v>18</v>
      </c>
      <c r="D50" s="50">
        <v>36</v>
      </c>
      <c r="E50" s="51">
        <v>17</v>
      </c>
      <c r="F50" s="23">
        <f t="shared" si="3"/>
        <v>-19</v>
      </c>
      <c r="G50" s="24">
        <v>170</v>
      </c>
      <c r="H50" s="24">
        <v>170</v>
      </c>
      <c r="I50" s="26">
        <f t="shared" si="4"/>
        <v>0</v>
      </c>
      <c r="J50" s="27">
        <v>0</v>
      </c>
      <c r="K50" s="46">
        <v>0</v>
      </c>
      <c r="L50" s="26">
        <f t="shared" si="6"/>
        <v>0</v>
      </c>
      <c r="M50" s="29">
        <f t="shared" si="14"/>
        <v>4.7222222222222223</v>
      </c>
      <c r="N50" s="30">
        <f t="shared" si="14"/>
        <v>10</v>
      </c>
      <c r="O50" s="30">
        <f t="shared" si="1"/>
        <v>5.2777777777777777</v>
      </c>
    </row>
    <row r="51" spans="1:15" x14ac:dyDescent="0.25">
      <c r="A51" s="18">
        <v>8</v>
      </c>
      <c r="B51" s="19"/>
      <c r="C51" s="52">
        <f>SUM(C46:C50)</f>
        <v>205</v>
      </c>
      <c r="D51" s="53">
        <f>SUM(D46:D50)</f>
        <v>222</v>
      </c>
      <c r="E51" s="54">
        <f>SUM(E46:E50)</f>
        <v>202</v>
      </c>
      <c r="F51" s="36">
        <f t="shared" si="3"/>
        <v>-20</v>
      </c>
      <c r="G51" s="37">
        <f>SUM(G46:G50)</f>
        <v>1570</v>
      </c>
      <c r="H51" s="37">
        <f>SUM(H46:H50)</f>
        <v>2875</v>
      </c>
      <c r="I51" s="39">
        <f t="shared" si="4"/>
        <v>1305</v>
      </c>
      <c r="J51" s="40">
        <f>SUM(J46:J50)</f>
        <v>253</v>
      </c>
      <c r="K51" s="47">
        <f>SUM(K46:K50)</f>
        <v>169</v>
      </c>
      <c r="L51" s="39">
        <f t="shared" si="6"/>
        <v>-84</v>
      </c>
      <c r="M51" s="29">
        <f t="shared" si="14"/>
        <v>7.0720720720720722</v>
      </c>
      <c r="N51" s="30">
        <f t="shared" si="14"/>
        <v>14.232673267326733</v>
      </c>
      <c r="O51" s="30">
        <f t="shared" si="1"/>
        <v>7.1606011952546611</v>
      </c>
    </row>
    <row r="52" spans="1:15" x14ac:dyDescent="0.25">
      <c r="A52" s="18"/>
      <c r="B52" s="19"/>
      <c r="C52" s="49"/>
      <c r="D52" s="53"/>
      <c r="E52" s="54"/>
      <c r="F52" s="36"/>
      <c r="G52" s="37"/>
      <c r="H52" s="37"/>
      <c r="I52" s="39"/>
      <c r="J52" s="40"/>
      <c r="K52" s="47"/>
      <c r="L52" s="39"/>
      <c r="M52" s="39"/>
      <c r="N52" s="30"/>
      <c r="O52" s="30"/>
    </row>
    <row r="53" spans="1:15" x14ac:dyDescent="0.25">
      <c r="A53" s="18">
        <v>9</v>
      </c>
      <c r="B53" s="19" t="s">
        <v>47</v>
      </c>
      <c r="C53" s="31">
        <v>25</v>
      </c>
      <c r="D53" s="32">
        <v>27</v>
      </c>
      <c r="E53" s="22">
        <v>25</v>
      </c>
      <c r="F53" s="23">
        <f>E53-D53</f>
        <v>-2</v>
      </c>
      <c r="G53" s="24">
        <v>370</v>
      </c>
      <c r="H53" s="25">
        <v>200</v>
      </c>
      <c r="I53" s="26">
        <f t="shared" si="4"/>
        <v>-170</v>
      </c>
      <c r="J53" s="27">
        <v>0</v>
      </c>
      <c r="K53" s="28">
        <v>0</v>
      </c>
      <c r="L53" s="26">
        <f t="shared" si="6"/>
        <v>0</v>
      </c>
      <c r="M53" s="29">
        <f t="shared" ref="M53:N56" si="15">G53/D53</f>
        <v>13.703703703703704</v>
      </c>
      <c r="N53" s="30">
        <f t="shared" si="15"/>
        <v>8</v>
      </c>
      <c r="O53" s="30">
        <f t="shared" si="1"/>
        <v>-5.7037037037037042</v>
      </c>
    </row>
    <row r="54" spans="1:15" x14ac:dyDescent="0.25">
      <c r="A54" s="18">
        <v>9</v>
      </c>
      <c r="B54" s="55" t="s">
        <v>48</v>
      </c>
      <c r="C54" s="31">
        <v>75</v>
      </c>
      <c r="D54" s="32">
        <v>85</v>
      </c>
      <c r="E54" s="22">
        <v>75</v>
      </c>
      <c r="F54" s="23">
        <f>E54-D54</f>
        <v>-10</v>
      </c>
      <c r="G54" s="24">
        <v>1010</v>
      </c>
      <c r="H54" s="25">
        <v>1902.66</v>
      </c>
      <c r="I54" s="26">
        <f t="shared" si="4"/>
        <v>892.66000000000008</v>
      </c>
      <c r="J54" s="27">
        <v>242.22</v>
      </c>
      <c r="K54" s="28">
        <v>944.68</v>
      </c>
      <c r="L54" s="26">
        <f t="shared" si="6"/>
        <v>702.45999999999992</v>
      </c>
      <c r="M54" s="29">
        <f t="shared" si="15"/>
        <v>11.882352941176471</v>
      </c>
      <c r="N54" s="30">
        <f t="shared" si="15"/>
        <v>25.3688</v>
      </c>
      <c r="O54" s="30">
        <f t="shared" si="1"/>
        <v>13.486447058823529</v>
      </c>
    </row>
    <row r="55" spans="1:15" x14ac:dyDescent="0.25">
      <c r="A55" s="18">
        <v>9</v>
      </c>
      <c r="B55" s="19" t="s">
        <v>49</v>
      </c>
      <c r="C55" s="31">
        <v>116</v>
      </c>
      <c r="D55" s="32">
        <v>113</v>
      </c>
      <c r="E55" s="22">
        <v>116</v>
      </c>
      <c r="F55" s="23">
        <f>E55-D55</f>
        <v>3</v>
      </c>
      <c r="G55" s="24">
        <v>2105</v>
      </c>
      <c r="H55" s="25">
        <v>700</v>
      </c>
      <c r="I55" s="26">
        <f t="shared" si="4"/>
        <v>-1405</v>
      </c>
      <c r="J55" s="27">
        <v>400</v>
      </c>
      <c r="K55" s="28">
        <v>400</v>
      </c>
      <c r="L55" s="26">
        <f t="shared" si="6"/>
        <v>0</v>
      </c>
      <c r="M55" s="29">
        <f t="shared" si="15"/>
        <v>18.628318584070797</v>
      </c>
      <c r="N55" s="30">
        <f t="shared" si="15"/>
        <v>6.0344827586206895</v>
      </c>
      <c r="O55" s="30">
        <f t="shared" si="1"/>
        <v>-12.593835825450107</v>
      </c>
    </row>
    <row r="56" spans="1:15" x14ac:dyDescent="0.25">
      <c r="A56" s="18">
        <v>9</v>
      </c>
      <c r="B56" s="19"/>
      <c r="C56" s="34">
        <f>SUM(C53:C55)</f>
        <v>216</v>
      </c>
      <c r="D56" s="35">
        <f>SUM(D53:D55)</f>
        <v>225</v>
      </c>
      <c r="E56" s="36">
        <f>SUM(E53:E55)</f>
        <v>216</v>
      </c>
      <c r="F56" s="36">
        <f>E56-D56</f>
        <v>-9</v>
      </c>
      <c r="G56" s="37">
        <f>SUM(G53:G55)</f>
        <v>3485</v>
      </c>
      <c r="H56" s="38">
        <f>SUM(H53:H55)</f>
        <v>2802.66</v>
      </c>
      <c r="I56" s="39">
        <f t="shared" si="4"/>
        <v>-682.34000000000015</v>
      </c>
      <c r="J56" s="40">
        <f>SUM(J53:J55)</f>
        <v>642.22</v>
      </c>
      <c r="K56" s="41">
        <f>SUM(K53:K55)</f>
        <v>1344.6799999999998</v>
      </c>
      <c r="L56" s="39">
        <f t="shared" si="6"/>
        <v>702.45999999999981</v>
      </c>
      <c r="M56" s="29">
        <f t="shared" si="15"/>
        <v>15.488888888888889</v>
      </c>
      <c r="N56" s="30">
        <f t="shared" si="15"/>
        <v>12.975277777777777</v>
      </c>
      <c r="O56" s="30">
        <f t="shared" si="1"/>
        <v>-2.5136111111111124</v>
      </c>
    </row>
    <row r="57" spans="1:15" x14ac:dyDescent="0.25">
      <c r="A57" s="18"/>
      <c r="B57" s="19"/>
      <c r="C57" s="34"/>
      <c r="D57" s="35"/>
      <c r="E57" s="36"/>
      <c r="F57" s="36"/>
      <c r="G57" s="37"/>
      <c r="H57" s="38"/>
      <c r="I57" s="39"/>
      <c r="J57" s="40"/>
      <c r="K57" s="41"/>
      <c r="L57" s="39"/>
      <c r="M57" s="39"/>
      <c r="N57" s="30"/>
      <c r="O57" s="30"/>
    </row>
    <row r="58" spans="1:15" x14ac:dyDescent="0.25">
      <c r="A58" s="18">
        <v>10</v>
      </c>
      <c r="B58" s="19" t="s">
        <v>50</v>
      </c>
      <c r="C58" s="31">
        <v>27</v>
      </c>
      <c r="D58" s="32">
        <v>29</v>
      </c>
      <c r="E58" s="22">
        <v>27</v>
      </c>
      <c r="F58" s="23">
        <f t="shared" ref="F58:F63" si="16">E58-D58</f>
        <v>-2</v>
      </c>
      <c r="G58" s="24">
        <v>510</v>
      </c>
      <c r="H58" s="25">
        <v>510</v>
      </c>
      <c r="I58" s="26">
        <f t="shared" si="4"/>
        <v>0</v>
      </c>
      <c r="J58" s="27">
        <v>0</v>
      </c>
      <c r="K58" s="28">
        <v>0</v>
      </c>
      <c r="L58" s="26">
        <f t="shared" si="6"/>
        <v>0</v>
      </c>
      <c r="M58" s="29">
        <f t="shared" ref="M58:N63" si="17">G58/D58</f>
        <v>17.586206896551722</v>
      </c>
      <c r="N58" s="30">
        <f t="shared" si="17"/>
        <v>18.888888888888889</v>
      </c>
      <c r="O58" s="30">
        <f t="shared" si="1"/>
        <v>1.3026819923371669</v>
      </c>
    </row>
    <row r="59" spans="1:15" x14ac:dyDescent="0.25">
      <c r="A59" s="18">
        <v>10</v>
      </c>
      <c r="B59" s="19" t="s">
        <v>51</v>
      </c>
      <c r="C59" s="31">
        <v>24</v>
      </c>
      <c r="D59" s="32">
        <v>26</v>
      </c>
      <c r="E59" s="22">
        <v>24</v>
      </c>
      <c r="F59" s="23">
        <f t="shared" si="16"/>
        <v>-2</v>
      </c>
      <c r="G59" s="24">
        <v>355</v>
      </c>
      <c r="H59" s="25">
        <v>220</v>
      </c>
      <c r="I59" s="26">
        <f t="shared" si="4"/>
        <v>-135</v>
      </c>
      <c r="J59" s="27">
        <v>30</v>
      </c>
      <c r="K59" s="28">
        <v>30</v>
      </c>
      <c r="L59" s="26">
        <f t="shared" si="6"/>
        <v>0</v>
      </c>
      <c r="M59" s="29">
        <f t="shared" si="17"/>
        <v>13.653846153846153</v>
      </c>
      <c r="N59" s="30">
        <f t="shared" si="17"/>
        <v>9.1666666666666661</v>
      </c>
      <c r="O59" s="30">
        <f t="shared" si="1"/>
        <v>-4.4871794871794872</v>
      </c>
    </row>
    <row r="60" spans="1:15" x14ac:dyDescent="0.25">
      <c r="A60" s="18">
        <v>10</v>
      </c>
      <c r="B60" s="19" t="s">
        <v>52</v>
      </c>
      <c r="C60" s="31">
        <v>77</v>
      </c>
      <c r="D60" s="32">
        <v>75</v>
      </c>
      <c r="E60" s="22">
        <v>77</v>
      </c>
      <c r="F60" s="23">
        <f t="shared" si="16"/>
        <v>2</v>
      </c>
      <c r="G60" s="24">
        <v>150</v>
      </c>
      <c r="H60" s="25">
        <v>150</v>
      </c>
      <c r="I60" s="26">
        <f t="shared" si="4"/>
        <v>0</v>
      </c>
      <c r="J60" s="27">
        <v>0</v>
      </c>
      <c r="K60" s="28">
        <v>0</v>
      </c>
      <c r="L60" s="26">
        <f t="shared" si="6"/>
        <v>0</v>
      </c>
      <c r="M60" s="29">
        <f t="shared" si="17"/>
        <v>2</v>
      </c>
      <c r="N60" s="30">
        <f t="shared" si="17"/>
        <v>1.948051948051948</v>
      </c>
      <c r="O60" s="30">
        <f t="shared" si="1"/>
        <v>-5.1948051948051965E-2</v>
      </c>
    </row>
    <row r="61" spans="1:15" x14ac:dyDescent="0.25">
      <c r="A61" s="18">
        <v>10</v>
      </c>
      <c r="B61" s="19" t="s">
        <v>53</v>
      </c>
      <c r="C61" s="31">
        <v>23</v>
      </c>
      <c r="D61" s="32">
        <v>26</v>
      </c>
      <c r="E61" s="22">
        <v>23</v>
      </c>
      <c r="F61" s="23">
        <f t="shared" si="16"/>
        <v>-3</v>
      </c>
      <c r="G61" s="24">
        <v>0</v>
      </c>
      <c r="H61" s="25">
        <v>0</v>
      </c>
      <c r="I61" s="26">
        <f t="shared" si="4"/>
        <v>0</v>
      </c>
      <c r="J61" s="27">
        <v>0</v>
      </c>
      <c r="K61" s="28">
        <v>0</v>
      </c>
      <c r="L61" s="26">
        <f t="shared" si="6"/>
        <v>0</v>
      </c>
      <c r="M61" s="29">
        <f t="shared" si="17"/>
        <v>0</v>
      </c>
      <c r="N61" s="30">
        <f t="shared" si="17"/>
        <v>0</v>
      </c>
      <c r="O61" s="30">
        <f t="shared" si="1"/>
        <v>0</v>
      </c>
    </row>
    <row r="62" spans="1:15" x14ac:dyDescent="0.25">
      <c r="A62" s="18">
        <v>10</v>
      </c>
      <c r="B62" s="19" t="s">
        <v>54</v>
      </c>
      <c r="C62" s="31">
        <v>30</v>
      </c>
      <c r="D62" s="32">
        <v>30</v>
      </c>
      <c r="E62" s="22">
        <v>30</v>
      </c>
      <c r="F62" s="23">
        <f t="shared" si="16"/>
        <v>0</v>
      </c>
      <c r="G62" s="24">
        <v>0</v>
      </c>
      <c r="H62" s="25">
        <v>0</v>
      </c>
      <c r="I62" s="26">
        <f t="shared" si="4"/>
        <v>0</v>
      </c>
      <c r="J62" s="27">
        <v>60</v>
      </c>
      <c r="K62" s="28">
        <v>0</v>
      </c>
      <c r="L62" s="26">
        <f t="shared" si="6"/>
        <v>-60</v>
      </c>
      <c r="M62" s="29">
        <f t="shared" si="17"/>
        <v>0</v>
      </c>
      <c r="N62" s="30">
        <f t="shared" si="17"/>
        <v>0</v>
      </c>
      <c r="O62" s="30">
        <f t="shared" si="1"/>
        <v>0</v>
      </c>
    </row>
    <row r="63" spans="1:15" x14ac:dyDescent="0.25">
      <c r="A63" s="18">
        <v>10</v>
      </c>
      <c r="B63" s="19"/>
      <c r="C63" s="34">
        <f>SUM(C58:C62)</f>
        <v>181</v>
      </c>
      <c r="D63" s="35">
        <f>SUM(D58:D62)</f>
        <v>186</v>
      </c>
      <c r="E63" s="36">
        <f>SUM(E58:E62)</f>
        <v>181</v>
      </c>
      <c r="F63" s="36">
        <f t="shared" si="16"/>
        <v>-5</v>
      </c>
      <c r="G63" s="37">
        <f>SUM(G58:G62)</f>
        <v>1015</v>
      </c>
      <c r="H63" s="38">
        <f>SUM(H58:H62)</f>
        <v>880</v>
      </c>
      <c r="I63" s="39">
        <f t="shared" si="4"/>
        <v>-135</v>
      </c>
      <c r="J63" s="40">
        <f>SUM(J58:J62)</f>
        <v>90</v>
      </c>
      <c r="K63" s="41">
        <f>SUM(K58:K62)</f>
        <v>30</v>
      </c>
      <c r="L63" s="39">
        <f t="shared" si="6"/>
        <v>-60</v>
      </c>
      <c r="M63" s="29">
        <f t="shared" si="17"/>
        <v>5.456989247311828</v>
      </c>
      <c r="N63" s="30">
        <f t="shared" si="17"/>
        <v>4.8618784530386741</v>
      </c>
      <c r="O63" s="30">
        <f t="shared" si="1"/>
        <v>-0.59511079427315394</v>
      </c>
    </row>
    <row r="64" spans="1:15" x14ac:dyDescent="0.25">
      <c r="A64" s="18"/>
      <c r="B64" s="19"/>
      <c r="C64" s="34"/>
      <c r="D64" s="35"/>
      <c r="E64" s="36"/>
      <c r="F64" s="36"/>
      <c r="G64" s="37"/>
      <c r="H64" s="38"/>
      <c r="I64" s="39"/>
      <c r="J64" s="40"/>
      <c r="K64" s="41"/>
      <c r="L64" s="39"/>
      <c r="M64" s="39"/>
      <c r="N64" s="30"/>
      <c r="O64" s="30"/>
    </row>
    <row r="65" spans="1:15" x14ac:dyDescent="0.25">
      <c r="A65" s="18">
        <v>11</v>
      </c>
      <c r="B65" s="19" t="s">
        <v>55</v>
      </c>
      <c r="C65" s="31">
        <v>42</v>
      </c>
      <c r="D65" s="32">
        <v>45</v>
      </c>
      <c r="E65" s="22">
        <v>41</v>
      </c>
      <c r="F65" s="23">
        <f>E65-D65</f>
        <v>-4</v>
      </c>
      <c r="G65" s="24">
        <v>0</v>
      </c>
      <c r="H65" s="25">
        <v>0</v>
      </c>
      <c r="I65" s="26">
        <f t="shared" si="4"/>
        <v>0</v>
      </c>
      <c r="J65" s="27">
        <v>300</v>
      </c>
      <c r="K65" s="28">
        <v>250</v>
      </c>
      <c r="L65" s="26">
        <f t="shared" si="6"/>
        <v>-50</v>
      </c>
      <c r="M65" s="29">
        <f t="shared" ref="M65:N69" si="18">G65/D65</f>
        <v>0</v>
      </c>
      <c r="N65" s="30">
        <f t="shared" si="18"/>
        <v>0</v>
      </c>
      <c r="O65" s="30">
        <f t="shared" si="1"/>
        <v>0</v>
      </c>
    </row>
    <row r="66" spans="1:15" x14ac:dyDescent="0.25">
      <c r="A66" s="18">
        <v>11</v>
      </c>
      <c r="B66" s="19" t="s">
        <v>56</v>
      </c>
      <c r="C66" s="31">
        <v>32</v>
      </c>
      <c r="D66" s="32">
        <v>28</v>
      </c>
      <c r="E66" s="22">
        <v>33</v>
      </c>
      <c r="F66" s="23">
        <f>E66-D66</f>
        <v>5</v>
      </c>
      <c r="G66" s="24">
        <v>50</v>
      </c>
      <c r="H66" s="25">
        <v>50</v>
      </c>
      <c r="I66" s="26">
        <f t="shared" si="4"/>
        <v>0</v>
      </c>
      <c r="J66" s="27">
        <v>25</v>
      </c>
      <c r="K66" s="28">
        <v>25</v>
      </c>
      <c r="L66" s="26">
        <f t="shared" si="6"/>
        <v>0</v>
      </c>
      <c r="M66" s="29">
        <f t="shared" si="18"/>
        <v>1.7857142857142858</v>
      </c>
      <c r="N66" s="30">
        <f t="shared" si="18"/>
        <v>1.5151515151515151</v>
      </c>
      <c r="O66" s="30">
        <f t="shared" si="1"/>
        <v>-0.27056277056277067</v>
      </c>
    </row>
    <row r="67" spans="1:15" x14ac:dyDescent="0.25">
      <c r="A67" s="18">
        <v>11</v>
      </c>
      <c r="B67" s="19" t="s">
        <v>57</v>
      </c>
      <c r="C67" s="31">
        <v>32</v>
      </c>
      <c r="D67" s="32">
        <v>48</v>
      </c>
      <c r="E67" s="22">
        <v>32</v>
      </c>
      <c r="F67" s="23">
        <f>E67-D67</f>
        <v>-16</v>
      </c>
      <c r="G67" s="24">
        <v>0</v>
      </c>
      <c r="H67" s="25">
        <v>75</v>
      </c>
      <c r="I67" s="26">
        <f t="shared" si="4"/>
        <v>75</v>
      </c>
      <c r="J67" s="27">
        <v>0</v>
      </c>
      <c r="K67" s="28">
        <v>0</v>
      </c>
      <c r="L67" s="26">
        <f t="shared" si="6"/>
        <v>0</v>
      </c>
      <c r="M67" s="29">
        <f t="shared" si="18"/>
        <v>0</v>
      </c>
      <c r="N67" s="30">
        <f t="shared" si="18"/>
        <v>2.34375</v>
      </c>
      <c r="O67" s="30">
        <f t="shared" si="1"/>
        <v>2.34375</v>
      </c>
    </row>
    <row r="68" spans="1:15" x14ac:dyDescent="0.25">
      <c r="A68" s="18">
        <v>11</v>
      </c>
      <c r="B68" s="19" t="s">
        <v>58</v>
      </c>
      <c r="C68" s="31">
        <v>43</v>
      </c>
      <c r="D68" s="32">
        <v>49</v>
      </c>
      <c r="E68" s="22">
        <v>43</v>
      </c>
      <c r="F68" s="23">
        <f>E68-D68</f>
        <v>-6</v>
      </c>
      <c r="G68" s="24">
        <v>75</v>
      </c>
      <c r="H68" s="25">
        <v>150</v>
      </c>
      <c r="I68" s="26">
        <f t="shared" si="4"/>
        <v>75</v>
      </c>
      <c r="J68" s="27">
        <v>60</v>
      </c>
      <c r="K68" s="28">
        <v>0</v>
      </c>
      <c r="L68" s="26">
        <f t="shared" si="6"/>
        <v>-60</v>
      </c>
      <c r="M68" s="29">
        <f t="shared" si="18"/>
        <v>1.5306122448979591</v>
      </c>
      <c r="N68" s="30">
        <f t="shared" si="18"/>
        <v>3.4883720930232558</v>
      </c>
      <c r="O68" s="30">
        <f t="shared" si="1"/>
        <v>1.9577598481252967</v>
      </c>
    </row>
    <row r="69" spans="1:15" x14ac:dyDescent="0.25">
      <c r="A69" s="18">
        <v>11</v>
      </c>
      <c r="B69" s="19"/>
      <c r="C69" s="34">
        <f>SUM(C65:C68)</f>
        <v>149</v>
      </c>
      <c r="D69" s="35">
        <f>SUM(D65:D68)</f>
        <v>170</v>
      </c>
      <c r="E69" s="36">
        <f>SUM(E65:E68)</f>
        <v>149</v>
      </c>
      <c r="F69" s="36">
        <f>E69-D69</f>
        <v>-21</v>
      </c>
      <c r="G69" s="37">
        <f>SUM(G65:G68)</f>
        <v>125</v>
      </c>
      <c r="H69" s="38">
        <f>SUM(H65:H68)</f>
        <v>275</v>
      </c>
      <c r="I69" s="39">
        <f t="shared" si="4"/>
        <v>150</v>
      </c>
      <c r="J69" s="40">
        <f>SUM(J65:J68)</f>
        <v>385</v>
      </c>
      <c r="K69" s="41">
        <f>SUM(K65:K68)</f>
        <v>275</v>
      </c>
      <c r="L69" s="39">
        <f t="shared" si="6"/>
        <v>-110</v>
      </c>
      <c r="M69" s="29">
        <f t="shared" si="18"/>
        <v>0.73529411764705888</v>
      </c>
      <c r="N69" s="30">
        <f t="shared" si="18"/>
        <v>1.8456375838926173</v>
      </c>
      <c r="O69" s="30">
        <f t="shared" si="1"/>
        <v>1.1103434662455585</v>
      </c>
    </row>
    <row r="70" spans="1:15" x14ac:dyDescent="0.25">
      <c r="A70" s="18"/>
      <c r="B70" s="19"/>
      <c r="C70" s="34"/>
      <c r="D70" s="35"/>
      <c r="E70" s="36"/>
      <c r="F70" s="36"/>
      <c r="G70" s="37"/>
      <c r="H70" s="38"/>
      <c r="I70" s="39"/>
      <c r="J70" s="40"/>
      <c r="K70" s="41"/>
      <c r="L70" s="39"/>
      <c r="M70" s="39"/>
      <c r="N70" s="30"/>
      <c r="O70" s="30"/>
    </row>
    <row r="71" spans="1:15" x14ac:dyDescent="0.25">
      <c r="A71" s="18">
        <v>12</v>
      </c>
      <c r="B71" s="19" t="s">
        <v>59</v>
      </c>
      <c r="C71" s="31">
        <v>29</v>
      </c>
      <c r="D71" s="32">
        <v>27</v>
      </c>
      <c r="E71" s="22">
        <v>29</v>
      </c>
      <c r="F71" s="23">
        <f>E71-D71</f>
        <v>2</v>
      </c>
      <c r="G71" s="24">
        <v>0</v>
      </c>
      <c r="H71" s="25">
        <v>0</v>
      </c>
      <c r="I71" s="26">
        <f t="shared" si="4"/>
        <v>0</v>
      </c>
      <c r="J71" s="27">
        <v>0</v>
      </c>
      <c r="K71" s="28">
        <v>0</v>
      </c>
      <c r="L71" s="26">
        <f t="shared" si="6"/>
        <v>0</v>
      </c>
      <c r="M71" s="29">
        <f t="shared" ref="M71:N75" si="19">G71/D71</f>
        <v>0</v>
      </c>
      <c r="N71" s="30">
        <f t="shared" si="19"/>
        <v>0</v>
      </c>
      <c r="O71" s="30">
        <f t="shared" ref="O71:O102" si="20">N71-M71</f>
        <v>0</v>
      </c>
    </row>
    <row r="72" spans="1:15" x14ac:dyDescent="0.25">
      <c r="A72" s="18">
        <v>12</v>
      </c>
      <c r="B72" s="19" t="s">
        <v>60</v>
      </c>
      <c r="C72" s="31">
        <v>15</v>
      </c>
      <c r="D72" s="32">
        <v>17</v>
      </c>
      <c r="E72" s="22">
        <v>15</v>
      </c>
      <c r="F72" s="23">
        <f>E72-D72</f>
        <v>-2</v>
      </c>
      <c r="G72" s="24">
        <v>50</v>
      </c>
      <c r="H72" s="25">
        <v>50</v>
      </c>
      <c r="I72" s="26">
        <f t="shared" si="4"/>
        <v>0</v>
      </c>
      <c r="J72" s="27">
        <v>0</v>
      </c>
      <c r="K72" s="28">
        <v>0</v>
      </c>
      <c r="L72" s="26">
        <f t="shared" si="6"/>
        <v>0</v>
      </c>
      <c r="M72" s="29">
        <f t="shared" si="19"/>
        <v>2.9411764705882355</v>
      </c>
      <c r="N72" s="30">
        <f t="shared" si="19"/>
        <v>3.3333333333333335</v>
      </c>
      <c r="O72" s="30">
        <f t="shared" si="20"/>
        <v>0.39215686274509798</v>
      </c>
    </row>
    <row r="73" spans="1:15" x14ac:dyDescent="0.25">
      <c r="A73" s="18">
        <v>12</v>
      </c>
      <c r="B73" s="19" t="s">
        <v>61</v>
      </c>
      <c r="C73" s="31">
        <v>29</v>
      </c>
      <c r="D73" s="32">
        <v>32</v>
      </c>
      <c r="E73" s="22">
        <v>29</v>
      </c>
      <c r="F73" s="23">
        <f>E73-D73</f>
        <v>-3</v>
      </c>
      <c r="G73" s="24">
        <v>0</v>
      </c>
      <c r="H73" s="25">
        <v>0</v>
      </c>
      <c r="I73" s="26">
        <f t="shared" si="4"/>
        <v>0</v>
      </c>
      <c r="J73" s="27">
        <v>0</v>
      </c>
      <c r="K73" s="28">
        <v>0</v>
      </c>
      <c r="L73" s="26">
        <f t="shared" si="6"/>
        <v>0</v>
      </c>
      <c r="M73" s="29">
        <f t="shared" si="19"/>
        <v>0</v>
      </c>
      <c r="N73" s="30">
        <f t="shared" si="19"/>
        <v>0</v>
      </c>
      <c r="O73" s="30">
        <f t="shared" si="20"/>
        <v>0</v>
      </c>
    </row>
    <row r="74" spans="1:15" x14ac:dyDescent="0.25">
      <c r="A74" s="18">
        <v>12</v>
      </c>
      <c r="B74" s="19" t="s">
        <v>62</v>
      </c>
      <c r="C74" s="31">
        <v>14</v>
      </c>
      <c r="D74" s="32">
        <v>15</v>
      </c>
      <c r="E74" s="22">
        <v>14</v>
      </c>
      <c r="F74" s="23">
        <f>E74-D74</f>
        <v>-1</v>
      </c>
      <c r="G74" s="24">
        <v>0</v>
      </c>
      <c r="H74" s="25">
        <v>0</v>
      </c>
      <c r="I74" s="26">
        <f t="shared" si="4"/>
        <v>0</v>
      </c>
      <c r="J74" s="27">
        <v>0</v>
      </c>
      <c r="K74" s="28">
        <v>0</v>
      </c>
      <c r="L74" s="26">
        <f t="shared" si="6"/>
        <v>0</v>
      </c>
      <c r="M74" s="29">
        <f t="shared" si="19"/>
        <v>0</v>
      </c>
      <c r="N74" s="30">
        <f t="shared" si="19"/>
        <v>0</v>
      </c>
      <c r="O74" s="30">
        <f t="shared" si="20"/>
        <v>0</v>
      </c>
    </row>
    <row r="75" spans="1:15" x14ac:dyDescent="0.25">
      <c r="A75" s="18">
        <v>12</v>
      </c>
      <c r="B75" s="19"/>
      <c r="C75" s="34">
        <f>SUM(C71:C74)</f>
        <v>87</v>
      </c>
      <c r="D75" s="35">
        <f>SUM(D71:D74)</f>
        <v>91</v>
      </c>
      <c r="E75" s="36">
        <f>SUM(E71:E74)</f>
        <v>87</v>
      </c>
      <c r="F75" s="36">
        <f>E75-D75</f>
        <v>-4</v>
      </c>
      <c r="G75" s="37">
        <f>SUM(G71:G74)</f>
        <v>50</v>
      </c>
      <c r="H75" s="38">
        <f>SUM(H71:H74)</f>
        <v>50</v>
      </c>
      <c r="I75" s="39">
        <f t="shared" si="4"/>
        <v>0</v>
      </c>
      <c r="J75" s="40">
        <f>SUM(J71:J74)</f>
        <v>0</v>
      </c>
      <c r="K75" s="41">
        <f>SUM(K71:K74)</f>
        <v>0</v>
      </c>
      <c r="L75" s="39">
        <f t="shared" si="6"/>
        <v>0</v>
      </c>
      <c r="M75" s="29">
        <f t="shared" si="19"/>
        <v>0.5494505494505495</v>
      </c>
      <c r="N75" s="30">
        <f t="shared" si="19"/>
        <v>0.57471264367816088</v>
      </c>
      <c r="O75" s="30">
        <f t="shared" si="20"/>
        <v>2.5262094227611387E-2</v>
      </c>
    </row>
    <row r="76" spans="1:15" x14ac:dyDescent="0.25">
      <c r="A76" s="18"/>
      <c r="B76" s="19"/>
      <c r="C76" s="34"/>
      <c r="D76" s="35"/>
      <c r="E76" s="36"/>
      <c r="F76" s="36"/>
      <c r="G76" s="37"/>
      <c r="H76" s="38"/>
      <c r="I76" s="39"/>
      <c r="J76" s="40"/>
      <c r="K76" s="41"/>
      <c r="L76" s="39"/>
      <c r="M76" s="39"/>
      <c r="N76" s="30"/>
      <c r="O76" s="30"/>
    </row>
    <row r="77" spans="1:15" x14ac:dyDescent="0.25">
      <c r="A77" s="18">
        <v>13</v>
      </c>
      <c r="B77" s="19" t="s">
        <v>63</v>
      </c>
      <c r="C77" s="31">
        <v>15</v>
      </c>
      <c r="D77" s="32">
        <v>14</v>
      </c>
      <c r="E77" s="22">
        <v>15</v>
      </c>
      <c r="F77" s="23">
        <f>E77-D77</f>
        <v>1</v>
      </c>
      <c r="G77" s="24">
        <v>0</v>
      </c>
      <c r="H77" s="25">
        <v>0</v>
      </c>
      <c r="I77" s="26">
        <f t="shared" si="4"/>
        <v>0</v>
      </c>
      <c r="J77" s="27">
        <v>0</v>
      </c>
      <c r="K77" s="28">
        <v>0</v>
      </c>
      <c r="L77" s="26">
        <f t="shared" si="6"/>
        <v>0</v>
      </c>
      <c r="M77" s="29">
        <f t="shared" ref="M77:N81" si="21">G77/D77</f>
        <v>0</v>
      </c>
      <c r="N77" s="30">
        <f t="shared" si="21"/>
        <v>0</v>
      </c>
      <c r="O77" s="30">
        <f t="shared" si="20"/>
        <v>0</v>
      </c>
    </row>
    <row r="78" spans="1:15" x14ac:dyDescent="0.25">
      <c r="A78" s="18">
        <v>13</v>
      </c>
      <c r="B78" s="19" t="s">
        <v>64</v>
      </c>
      <c r="C78" s="31">
        <v>17</v>
      </c>
      <c r="D78" s="32">
        <v>19</v>
      </c>
      <c r="E78" s="22">
        <v>16</v>
      </c>
      <c r="F78" s="23">
        <f>E78-D78</f>
        <v>-3</v>
      </c>
      <c r="G78" s="24">
        <v>0</v>
      </c>
      <c r="H78" s="25">
        <v>0</v>
      </c>
      <c r="I78" s="26">
        <f t="shared" si="4"/>
        <v>0</v>
      </c>
      <c r="J78" s="27">
        <v>0</v>
      </c>
      <c r="K78" s="28">
        <v>0</v>
      </c>
      <c r="L78" s="26">
        <f t="shared" si="6"/>
        <v>0</v>
      </c>
      <c r="M78" s="29">
        <f t="shared" si="21"/>
        <v>0</v>
      </c>
      <c r="N78" s="30">
        <f t="shared" si="21"/>
        <v>0</v>
      </c>
      <c r="O78" s="30">
        <f t="shared" si="20"/>
        <v>0</v>
      </c>
    </row>
    <row r="79" spans="1:15" x14ac:dyDescent="0.25">
      <c r="A79" s="18">
        <v>13</v>
      </c>
      <c r="B79" s="19" t="s">
        <v>65</v>
      </c>
      <c r="C79" s="31">
        <v>21</v>
      </c>
      <c r="D79" s="32">
        <v>28</v>
      </c>
      <c r="E79" s="22">
        <v>21</v>
      </c>
      <c r="F79" s="23">
        <f>E79-D79</f>
        <v>-7</v>
      </c>
      <c r="G79" s="24">
        <v>170</v>
      </c>
      <c r="H79" s="25">
        <v>170</v>
      </c>
      <c r="I79" s="26">
        <f t="shared" si="4"/>
        <v>0</v>
      </c>
      <c r="J79" s="27">
        <v>170</v>
      </c>
      <c r="K79" s="28">
        <v>170</v>
      </c>
      <c r="L79" s="26">
        <f t="shared" si="6"/>
        <v>0</v>
      </c>
      <c r="M79" s="29">
        <f t="shared" si="21"/>
        <v>6.0714285714285712</v>
      </c>
      <c r="N79" s="30">
        <f t="shared" si="21"/>
        <v>8.0952380952380949</v>
      </c>
      <c r="O79" s="30">
        <f t="shared" si="20"/>
        <v>2.0238095238095237</v>
      </c>
    </row>
    <row r="80" spans="1:15" x14ac:dyDescent="0.25">
      <c r="A80" s="18">
        <v>13</v>
      </c>
      <c r="B80" s="19" t="s">
        <v>66</v>
      </c>
      <c r="C80" s="31">
        <v>23</v>
      </c>
      <c r="D80" s="50">
        <v>28</v>
      </c>
      <c r="E80" s="22">
        <v>23</v>
      </c>
      <c r="F80" s="23">
        <f>E80-D80</f>
        <v>-5</v>
      </c>
      <c r="G80" s="24">
        <v>0</v>
      </c>
      <c r="H80" s="25">
        <v>0</v>
      </c>
      <c r="I80" s="26">
        <f t="shared" si="4"/>
        <v>0</v>
      </c>
      <c r="J80" s="27">
        <v>0</v>
      </c>
      <c r="K80" s="28">
        <v>0</v>
      </c>
      <c r="L80" s="26">
        <f t="shared" si="6"/>
        <v>0</v>
      </c>
      <c r="M80" s="29">
        <f t="shared" si="21"/>
        <v>0</v>
      </c>
      <c r="N80" s="30">
        <f t="shared" si="21"/>
        <v>0</v>
      </c>
      <c r="O80" s="30">
        <f t="shared" si="20"/>
        <v>0</v>
      </c>
    </row>
    <row r="81" spans="1:15" x14ac:dyDescent="0.25">
      <c r="A81" s="18">
        <v>13</v>
      </c>
      <c r="B81" s="19"/>
      <c r="C81" s="34">
        <f>SUM(C77:C80)</f>
        <v>76</v>
      </c>
      <c r="D81" s="35">
        <f>SUM(D77:D80)</f>
        <v>89</v>
      </c>
      <c r="E81" s="36">
        <f>SUM(E77:E80)</f>
        <v>75</v>
      </c>
      <c r="F81" s="36">
        <f>E81-D81</f>
        <v>-14</v>
      </c>
      <c r="G81" s="37"/>
      <c r="H81" s="38"/>
      <c r="I81" s="39">
        <f t="shared" si="4"/>
        <v>0</v>
      </c>
      <c r="J81" s="40">
        <f>SUM(J77:J80)</f>
        <v>170</v>
      </c>
      <c r="K81" s="41">
        <f>SUM(K77:K80)</f>
        <v>170</v>
      </c>
      <c r="L81" s="39">
        <f t="shared" si="6"/>
        <v>0</v>
      </c>
      <c r="M81" s="29">
        <f t="shared" si="21"/>
        <v>0</v>
      </c>
      <c r="N81" s="30">
        <f t="shared" si="21"/>
        <v>0</v>
      </c>
      <c r="O81" s="30">
        <f t="shared" si="20"/>
        <v>0</v>
      </c>
    </row>
    <row r="82" spans="1:15" x14ac:dyDescent="0.25">
      <c r="A82" s="18"/>
      <c r="B82" s="19"/>
      <c r="C82" s="34"/>
      <c r="D82" s="35"/>
      <c r="E82" s="36"/>
      <c r="F82" s="36"/>
      <c r="G82" s="37"/>
      <c r="H82" s="38"/>
      <c r="I82" s="39"/>
      <c r="J82" s="40"/>
      <c r="K82" s="41"/>
      <c r="L82" s="39"/>
      <c r="M82" s="39"/>
      <c r="N82" s="30"/>
      <c r="O82" s="30"/>
    </row>
    <row r="83" spans="1:15" x14ac:dyDescent="0.25">
      <c r="A83" s="18">
        <v>14</v>
      </c>
      <c r="B83" s="19" t="s">
        <v>67</v>
      </c>
      <c r="C83" s="31">
        <v>123</v>
      </c>
      <c r="D83" s="32">
        <v>128</v>
      </c>
      <c r="E83" s="22">
        <v>121</v>
      </c>
      <c r="F83" s="23">
        <f>E83-D83</f>
        <v>-7</v>
      </c>
      <c r="G83" s="24">
        <v>3140</v>
      </c>
      <c r="H83" s="25">
        <v>3140</v>
      </c>
      <c r="I83" s="26">
        <f t="shared" si="4"/>
        <v>0</v>
      </c>
      <c r="J83" s="27">
        <v>20</v>
      </c>
      <c r="K83" s="28">
        <v>0</v>
      </c>
      <c r="L83" s="26">
        <f t="shared" si="6"/>
        <v>-20</v>
      </c>
      <c r="M83" s="29">
        <f t="shared" ref="M83:N86" si="22">G83/D83</f>
        <v>24.53125</v>
      </c>
      <c r="N83" s="30">
        <f t="shared" si="22"/>
        <v>25.950413223140497</v>
      </c>
      <c r="O83" s="30">
        <f>R81</f>
        <v>0</v>
      </c>
    </row>
    <row r="84" spans="1:15" x14ac:dyDescent="0.25">
      <c r="A84" s="18">
        <v>14</v>
      </c>
      <c r="B84" s="19" t="s">
        <v>68</v>
      </c>
      <c r="C84" s="31">
        <v>18</v>
      </c>
      <c r="D84" s="32">
        <v>20</v>
      </c>
      <c r="E84" s="22">
        <v>18</v>
      </c>
      <c r="F84" s="23">
        <f>E84-D84</f>
        <v>-2</v>
      </c>
      <c r="G84" s="24">
        <v>0</v>
      </c>
      <c r="H84" s="25">
        <v>1625</v>
      </c>
      <c r="I84" s="26">
        <f t="shared" si="4"/>
        <v>1625</v>
      </c>
      <c r="J84" s="27">
        <v>0</v>
      </c>
      <c r="K84" s="28">
        <v>0</v>
      </c>
      <c r="L84" s="26">
        <f t="shared" si="6"/>
        <v>0</v>
      </c>
      <c r="M84" s="29">
        <f t="shared" si="22"/>
        <v>0</v>
      </c>
      <c r="N84" s="30">
        <f t="shared" si="22"/>
        <v>90.277777777777771</v>
      </c>
      <c r="O84" s="30">
        <f t="shared" si="20"/>
        <v>90.277777777777771</v>
      </c>
    </row>
    <row r="85" spans="1:15" x14ac:dyDescent="0.25">
      <c r="A85" s="18">
        <v>14</v>
      </c>
      <c r="B85" s="19" t="s">
        <v>69</v>
      </c>
      <c r="C85" s="31">
        <v>83</v>
      </c>
      <c r="D85" s="32">
        <v>76</v>
      </c>
      <c r="E85" s="22">
        <v>83</v>
      </c>
      <c r="F85" s="23">
        <f>E85-D85</f>
        <v>7</v>
      </c>
      <c r="G85" s="24">
        <v>0</v>
      </c>
      <c r="H85" s="25">
        <v>1190</v>
      </c>
      <c r="I85" s="26">
        <f t="shared" si="4"/>
        <v>1190</v>
      </c>
      <c r="J85" s="27">
        <v>0</v>
      </c>
      <c r="K85" s="28">
        <v>33</v>
      </c>
      <c r="L85" s="26">
        <f t="shared" si="6"/>
        <v>33</v>
      </c>
      <c r="M85" s="29">
        <f t="shared" si="22"/>
        <v>0</v>
      </c>
      <c r="N85" s="30">
        <f t="shared" si="22"/>
        <v>14.337349397590362</v>
      </c>
      <c r="O85" s="30">
        <f t="shared" si="20"/>
        <v>14.337349397590362</v>
      </c>
    </row>
    <row r="86" spans="1:15" x14ac:dyDescent="0.25">
      <c r="A86" s="18">
        <v>14</v>
      </c>
      <c r="B86" s="19"/>
      <c r="C86" s="34">
        <f>SUM(C83:C85)</f>
        <v>224</v>
      </c>
      <c r="D86" s="35">
        <f>SUM(D83:D85)</f>
        <v>224</v>
      </c>
      <c r="E86" s="36">
        <f>SUM(E83:E85)</f>
        <v>222</v>
      </c>
      <c r="F86" s="36">
        <f>E86-D86</f>
        <v>-2</v>
      </c>
      <c r="G86" s="37">
        <f>SUM(G83:G85)</f>
        <v>3140</v>
      </c>
      <c r="H86" s="38">
        <f>SUM(H83:H85)</f>
        <v>5955</v>
      </c>
      <c r="I86" s="39">
        <f t="shared" si="4"/>
        <v>2815</v>
      </c>
      <c r="J86" s="40">
        <f>SUM(J83:J85)</f>
        <v>20</v>
      </c>
      <c r="K86" s="41">
        <f>SUM(K83:K85)</f>
        <v>33</v>
      </c>
      <c r="L86" s="39">
        <f t="shared" si="6"/>
        <v>13</v>
      </c>
      <c r="M86" s="29">
        <f t="shared" si="22"/>
        <v>14.017857142857142</v>
      </c>
      <c r="N86" s="30">
        <f t="shared" si="22"/>
        <v>26.824324324324323</v>
      </c>
      <c r="O86" s="30">
        <f t="shared" si="20"/>
        <v>12.80646718146718</v>
      </c>
    </row>
    <row r="87" spans="1:15" x14ac:dyDescent="0.25">
      <c r="A87" s="18"/>
      <c r="B87" s="19"/>
      <c r="C87" s="34"/>
      <c r="D87" s="35"/>
      <c r="E87" s="36"/>
      <c r="F87" s="36"/>
      <c r="G87" s="37"/>
      <c r="H87" s="38"/>
      <c r="I87" s="39"/>
      <c r="J87" s="40"/>
      <c r="K87" s="41"/>
      <c r="L87" s="39"/>
      <c r="M87" s="39"/>
      <c r="N87" s="30"/>
      <c r="O87" s="30"/>
    </row>
    <row r="88" spans="1:15" x14ac:dyDescent="0.25">
      <c r="A88" s="18">
        <v>15</v>
      </c>
      <c r="B88" s="19" t="s">
        <v>70</v>
      </c>
      <c r="C88" s="31">
        <v>244</v>
      </c>
      <c r="D88" s="32">
        <v>261</v>
      </c>
      <c r="E88" s="22">
        <v>244</v>
      </c>
      <c r="F88" s="23">
        <f>E88-D88</f>
        <v>-17</v>
      </c>
      <c r="G88" s="24">
        <v>1915</v>
      </c>
      <c r="H88" s="25">
        <v>2625</v>
      </c>
      <c r="I88" s="26">
        <f t="shared" si="4"/>
        <v>710</v>
      </c>
      <c r="J88" s="27">
        <v>1450</v>
      </c>
      <c r="K88" s="28">
        <v>1758</v>
      </c>
      <c r="L88" s="26">
        <f t="shared" si="6"/>
        <v>308</v>
      </c>
      <c r="M88" s="29">
        <f t="shared" ref="M88:N92" si="23">G88/D88</f>
        <v>7.3371647509578546</v>
      </c>
      <c r="N88" s="30">
        <f t="shared" si="23"/>
        <v>10.758196721311476</v>
      </c>
      <c r="O88" s="30">
        <f t="shared" si="20"/>
        <v>3.4210319703536216</v>
      </c>
    </row>
    <row r="89" spans="1:15" x14ac:dyDescent="0.25">
      <c r="A89" s="18">
        <v>15</v>
      </c>
      <c r="B89" s="19" t="s">
        <v>71</v>
      </c>
      <c r="C89" s="31">
        <v>57</v>
      </c>
      <c r="D89" s="32">
        <v>35</v>
      </c>
      <c r="E89" s="22">
        <v>57</v>
      </c>
      <c r="F89" s="23">
        <f>E89-D89</f>
        <v>22</v>
      </c>
      <c r="G89" s="24">
        <v>0</v>
      </c>
      <c r="H89" s="25">
        <v>955</v>
      </c>
      <c r="I89" s="26">
        <f t="shared" si="4"/>
        <v>955</v>
      </c>
      <c r="J89" s="27">
        <v>0</v>
      </c>
      <c r="K89" s="28">
        <v>85</v>
      </c>
      <c r="L89" s="26">
        <f t="shared" si="6"/>
        <v>85</v>
      </c>
      <c r="M89" s="29">
        <f t="shared" si="23"/>
        <v>0</v>
      </c>
      <c r="N89" s="30">
        <f t="shared" si="23"/>
        <v>16.754385964912281</v>
      </c>
      <c r="O89" s="30">
        <f t="shared" si="20"/>
        <v>16.754385964912281</v>
      </c>
    </row>
    <row r="90" spans="1:15" x14ac:dyDescent="0.25">
      <c r="A90" s="18">
        <v>15</v>
      </c>
      <c r="B90" s="19" t="s">
        <v>72</v>
      </c>
      <c r="C90" s="31">
        <v>72</v>
      </c>
      <c r="D90" s="32">
        <v>68</v>
      </c>
      <c r="E90" s="22">
        <v>71</v>
      </c>
      <c r="F90" s="23">
        <f>E90-D90</f>
        <v>3</v>
      </c>
      <c r="G90" s="24">
        <v>2290</v>
      </c>
      <c r="H90" s="25">
        <v>2325</v>
      </c>
      <c r="I90" s="26">
        <f t="shared" ref="I90:I98" si="24">H90-G90</f>
        <v>35</v>
      </c>
      <c r="J90" s="27">
        <v>125</v>
      </c>
      <c r="K90" s="28">
        <v>100</v>
      </c>
      <c r="L90" s="26">
        <f t="shared" si="6"/>
        <v>-25</v>
      </c>
      <c r="M90" s="29">
        <f t="shared" si="23"/>
        <v>33.676470588235297</v>
      </c>
      <c r="N90" s="30">
        <f t="shared" si="23"/>
        <v>32.74647887323944</v>
      </c>
      <c r="O90" s="30">
        <f t="shared" si="20"/>
        <v>-0.92999171499585742</v>
      </c>
    </row>
    <row r="91" spans="1:15" x14ac:dyDescent="0.25">
      <c r="A91" s="18">
        <v>15</v>
      </c>
      <c r="B91" s="19" t="s">
        <v>73</v>
      </c>
      <c r="C91" s="31">
        <v>26</v>
      </c>
      <c r="D91" s="33">
        <v>28</v>
      </c>
      <c r="E91" s="22">
        <v>26</v>
      </c>
      <c r="F91" s="23">
        <f>E91-D91</f>
        <v>-2</v>
      </c>
      <c r="G91" s="24">
        <v>0</v>
      </c>
      <c r="H91" s="25">
        <v>0</v>
      </c>
      <c r="I91" s="26">
        <f t="shared" si="24"/>
        <v>0</v>
      </c>
      <c r="J91" s="27">
        <v>70</v>
      </c>
      <c r="K91" s="28">
        <v>0</v>
      </c>
      <c r="L91" s="26">
        <f t="shared" si="6"/>
        <v>-70</v>
      </c>
      <c r="M91" s="29">
        <f t="shared" si="23"/>
        <v>0</v>
      </c>
      <c r="N91" s="30">
        <f t="shared" si="23"/>
        <v>0</v>
      </c>
      <c r="O91" s="30">
        <f t="shared" si="20"/>
        <v>0</v>
      </c>
    </row>
    <row r="92" spans="1:15" x14ac:dyDescent="0.25">
      <c r="A92" s="18">
        <v>15</v>
      </c>
      <c r="B92" s="19"/>
      <c r="C92" s="34">
        <f>SUM(C88:C91)</f>
        <v>399</v>
      </c>
      <c r="D92" s="35">
        <f>SUM(D88:D91)</f>
        <v>392</v>
      </c>
      <c r="E92" s="36">
        <f>SUM(E88:E91)</f>
        <v>398</v>
      </c>
      <c r="F92" s="36">
        <f>E92-D92</f>
        <v>6</v>
      </c>
      <c r="G92" s="37">
        <f>SUM(G88:G91)</f>
        <v>4205</v>
      </c>
      <c r="H92" s="38">
        <f>SUM(H88:H91)</f>
        <v>5905</v>
      </c>
      <c r="I92" s="39">
        <f t="shared" si="24"/>
        <v>1700</v>
      </c>
      <c r="J92" s="40">
        <f>SUM(J88:J91)</f>
        <v>1645</v>
      </c>
      <c r="K92" s="41">
        <f>SUM(K88:K91)</f>
        <v>1943</v>
      </c>
      <c r="L92" s="39">
        <f t="shared" si="6"/>
        <v>298</v>
      </c>
      <c r="M92" s="29">
        <f t="shared" si="23"/>
        <v>10.727040816326531</v>
      </c>
      <c r="N92" s="30">
        <f t="shared" si="23"/>
        <v>14.836683417085426</v>
      </c>
      <c r="O92" s="30">
        <f t="shared" si="20"/>
        <v>4.109642600758896</v>
      </c>
    </row>
    <row r="93" spans="1:15" x14ac:dyDescent="0.25">
      <c r="A93" s="18"/>
      <c r="B93" s="19"/>
      <c r="C93" s="34"/>
      <c r="D93" s="35"/>
      <c r="E93" s="36"/>
      <c r="F93" s="36"/>
      <c r="G93" s="37"/>
      <c r="H93" s="38"/>
      <c r="I93" s="39"/>
      <c r="J93" s="40"/>
      <c r="K93" s="41"/>
      <c r="L93" s="39"/>
      <c r="M93" s="39"/>
      <c r="N93" s="30"/>
      <c r="O93" s="30"/>
    </row>
    <row r="94" spans="1:15" x14ac:dyDescent="0.25">
      <c r="A94" s="18">
        <v>16</v>
      </c>
      <c r="B94" s="19" t="s">
        <v>74</v>
      </c>
      <c r="C94" s="31">
        <v>24</v>
      </c>
      <c r="D94" s="32">
        <v>24</v>
      </c>
      <c r="E94" s="22">
        <v>24</v>
      </c>
      <c r="F94" s="23">
        <f>E94-D94</f>
        <v>0</v>
      </c>
      <c r="G94" s="24">
        <v>0</v>
      </c>
      <c r="H94" s="25">
        <v>20</v>
      </c>
      <c r="I94" s="26">
        <f t="shared" si="24"/>
        <v>20</v>
      </c>
      <c r="J94" s="27">
        <v>0</v>
      </c>
      <c r="K94" s="28">
        <v>0</v>
      </c>
      <c r="L94" s="26">
        <f t="shared" si="6"/>
        <v>0</v>
      </c>
      <c r="M94" s="29">
        <f t="shared" ref="M94:N98" si="25">G94/D94</f>
        <v>0</v>
      </c>
      <c r="N94" s="30">
        <f t="shared" si="25"/>
        <v>0.83333333333333337</v>
      </c>
      <c r="O94" s="30">
        <f t="shared" si="20"/>
        <v>0.83333333333333337</v>
      </c>
    </row>
    <row r="95" spans="1:15" x14ac:dyDescent="0.25">
      <c r="A95" s="18">
        <v>16</v>
      </c>
      <c r="B95" s="19" t="s">
        <v>75</v>
      </c>
      <c r="C95" s="31">
        <v>42</v>
      </c>
      <c r="D95" s="32">
        <v>42</v>
      </c>
      <c r="E95" s="22">
        <v>42</v>
      </c>
      <c r="F95" s="23">
        <f>E95-D95</f>
        <v>0</v>
      </c>
      <c r="G95" s="24">
        <v>20</v>
      </c>
      <c r="H95" s="25">
        <v>0</v>
      </c>
      <c r="I95" s="26">
        <f t="shared" si="24"/>
        <v>-20</v>
      </c>
      <c r="J95" s="27">
        <v>0</v>
      </c>
      <c r="K95" s="28">
        <v>0</v>
      </c>
      <c r="L95" s="26">
        <f t="shared" si="6"/>
        <v>0</v>
      </c>
      <c r="M95" s="29">
        <f t="shared" si="25"/>
        <v>0.47619047619047616</v>
      </c>
      <c r="N95" s="30">
        <f t="shared" si="25"/>
        <v>0</v>
      </c>
      <c r="O95" s="30">
        <f t="shared" si="20"/>
        <v>-0.47619047619047616</v>
      </c>
    </row>
    <row r="96" spans="1:15" x14ac:dyDescent="0.25">
      <c r="A96" s="18">
        <v>16</v>
      </c>
      <c r="B96" s="19" t="s">
        <v>76</v>
      </c>
      <c r="C96" s="31">
        <v>12</v>
      </c>
      <c r="D96" s="32">
        <v>17</v>
      </c>
      <c r="E96" s="22">
        <v>12</v>
      </c>
      <c r="F96" s="23">
        <f>E96-D96</f>
        <v>-5</v>
      </c>
      <c r="G96" s="24">
        <v>200</v>
      </c>
      <c r="H96" s="25">
        <v>0</v>
      </c>
      <c r="I96" s="26">
        <f t="shared" si="24"/>
        <v>-200</v>
      </c>
      <c r="J96" s="27">
        <v>0</v>
      </c>
      <c r="K96" s="28">
        <v>0</v>
      </c>
      <c r="L96" s="26">
        <f t="shared" si="6"/>
        <v>0</v>
      </c>
      <c r="M96" s="29">
        <f t="shared" si="25"/>
        <v>11.764705882352942</v>
      </c>
      <c r="N96" s="30">
        <f t="shared" si="25"/>
        <v>0</v>
      </c>
      <c r="O96" s="30">
        <f t="shared" si="20"/>
        <v>-11.764705882352942</v>
      </c>
    </row>
    <row r="97" spans="1:15" x14ac:dyDescent="0.25">
      <c r="A97" s="18">
        <v>16</v>
      </c>
      <c r="B97" s="19" t="s">
        <v>77</v>
      </c>
      <c r="C97" s="31">
        <v>31</v>
      </c>
      <c r="D97" s="32">
        <v>29</v>
      </c>
      <c r="E97" s="22">
        <v>31</v>
      </c>
      <c r="F97" s="23">
        <f>E97-D97</f>
        <v>2</v>
      </c>
      <c r="G97" s="24">
        <v>0</v>
      </c>
      <c r="H97" s="25">
        <v>0</v>
      </c>
      <c r="I97" s="26">
        <f t="shared" si="24"/>
        <v>0</v>
      </c>
      <c r="J97" s="27">
        <v>0</v>
      </c>
      <c r="K97" s="28">
        <v>0</v>
      </c>
      <c r="L97" s="26">
        <f>K97-J97</f>
        <v>0</v>
      </c>
      <c r="M97" s="29">
        <f t="shared" si="25"/>
        <v>0</v>
      </c>
      <c r="N97" s="30">
        <f t="shared" si="25"/>
        <v>0</v>
      </c>
      <c r="O97" s="30">
        <f t="shared" si="20"/>
        <v>0</v>
      </c>
    </row>
    <row r="98" spans="1:15" x14ac:dyDescent="0.25">
      <c r="A98" s="18">
        <v>16</v>
      </c>
      <c r="B98" s="19"/>
      <c r="C98" s="34">
        <f>SUM(C94:C97)</f>
        <v>109</v>
      </c>
      <c r="D98" s="35">
        <f>SUM(D94:D97)</f>
        <v>112</v>
      </c>
      <c r="E98" s="36">
        <f>SUM(E94:E97)</f>
        <v>109</v>
      </c>
      <c r="F98" s="36">
        <f>E98-D98</f>
        <v>-3</v>
      </c>
      <c r="G98" s="37">
        <f>SUM(G94:G97)</f>
        <v>220</v>
      </c>
      <c r="H98" s="38">
        <f>SUM(H94:H97)</f>
        <v>20</v>
      </c>
      <c r="I98" s="39">
        <f t="shared" si="24"/>
        <v>-200</v>
      </c>
      <c r="J98" s="40">
        <f>SUM(J94:J97)</f>
        <v>0</v>
      </c>
      <c r="K98" s="41">
        <f>SUM(K94:K97)</f>
        <v>0</v>
      </c>
      <c r="L98" s="39">
        <f>K98-J98</f>
        <v>0</v>
      </c>
      <c r="M98" s="29">
        <f t="shared" si="25"/>
        <v>1.9642857142857142</v>
      </c>
      <c r="N98" s="30">
        <f t="shared" si="25"/>
        <v>0.1834862385321101</v>
      </c>
      <c r="O98" s="30">
        <f t="shared" si="20"/>
        <v>-1.7807994757536041</v>
      </c>
    </row>
    <row r="99" spans="1:15" x14ac:dyDescent="0.25">
      <c r="A99" s="18"/>
      <c r="B99" s="19"/>
      <c r="C99" s="49"/>
      <c r="D99" s="35"/>
      <c r="E99" s="36"/>
      <c r="F99" s="36"/>
      <c r="G99" s="37"/>
      <c r="H99" s="38"/>
      <c r="I99" s="39"/>
      <c r="J99" s="40"/>
      <c r="K99" s="41"/>
      <c r="L99" s="39"/>
      <c r="M99" s="39"/>
      <c r="N99" s="30"/>
      <c r="O99" s="30"/>
    </row>
    <row r="100" spans="1:15" x14ac:dyDescent="0.25">
      <c r="B100" s="19" t="s">
        <v>78</v>
      </c>
      <c r="C100" s="57"/>
      <c r="D100" s="58"/>
      <c r="E100" s="59"/>
      <c r="F100" s="59"/>
      <c r="G100" s="24">
        <v>0</v>
      </c>
      <c r="H100" s="24">
        <v>790</v>
      </c>
      <c r="I100" s="24"/>
      <c r="J100" s="27"/>
      <c r="K100" s="27">
        <v>20</v>
      </c>
      <c r="L100" s="39"/>
      <c r="M100" s="39"/>
      <c r="N100" s="30"/>
      <c r="O100" s="30"/>
    </row>
    <row r="101" spans="1:15" x14ac:dyDescent="0.25">
      <c r="B101" s="4"/>
      <c r="C101" s="60"/>
      <c r="D101" s="58"/>
      <c r="E101" s="59"/>
      <c r="F101" s="59"/>
      <c r="G101" s="24"/>
      <c r="H101" s="24"/>
      <c r="I101" s="24"/>
      <c r="J101" s="27"/>
      <c r="K101" s="27"/>
      <c r="L101" s="39"/>
      <c r="M101" s="39"/>
      <c r="N101" s="30"/>
      <c r="O101" s="30"/>
    </row>
    <row r="102" spans="1:15" x14ac:dyDescent="0.25">
      <c r="B102" s="4" t="s">
        <v>79</v>
      </c>
      <c r="C102" s="61">
        <f t="shared" ref="C102:L102" si="26">C10+C17+C23+C27+C33+C38+C44+C51+C56+C63+C69+C75+C81+C86+C92+C98</f>
        <v>2995</v>
      </c>
      <c r="D102" s="54">
        <f t="shared" si="26"/>
        <v>3093</v>
      </c>
      <c r="E102" s="54">
        <f>E10+E17+E23+E27+E33+E38+E44+E51+E56+E63+E69+E75+E81+E86+E92+E98</f>
        <v>2989</v>
      </c>
      <c r="F102" s="54">
        <f t="shared" si="26"/>
        <v>-104</v>
      </c>
      <c r="G102" s="62">
        <f t="shared" si="26"/>
        <v>29117.059999999998</v>
      </c>
      <c r="H102" s="62">
        <f t="shared" si="26"/>
        <v>37237.21</v>
      </c>
      <c r="I102" s="62">
        <f t="shared" si="26"/>
        <v>8120.1500000000015</v>
      </c>
      <c r="J102" s="62">
        <f t="shared" si="26"/>
        <v>5119.22</v>
      </c>
      <c r="K102" s="62">
        <f t="shared" si="26"/>
        <v>4824.68</v>
      </c>
      <c r="L102" s="62">
        <f t="shared" si="26"/>
        <v>-294.54000000000019</v>
      </c>
      <c r="M102" s="29">
        <f>G102/D102</f>
        <v>9.4138570966698989</v>
      </c>
      <c r="N102" s="30">
        <f>H102/E102</f>
        <v>12.458082970893274</v>
      </c>
      <c r="O102" s="30">
        <f t="shared" si="20"/>
        <v>3.0442258742233754</v>
      </c>
    </row>
    <row r="103" spans="1:15" x14ac:dyDescent="0.25">
      <c r="A103" s="65"/>
      <c r="B103" s="66"/>
      <c r="C103" s="66"/>
      <c r="D103" s="66"/>
      <c r="E103" s="67"/>
      <c r="F103" s="67"/>
      <c r="G103" s="66"/>
      <c r="H103" s="66"/>
      <c r="I103" s="66"/>
      <c r="J103" s="68"/>
      <c r="K103" s="68"/>
      <c r="L103" s="69"/>
      <c r="M103" s="69"/>
      <c r="N103" s="70"/>
      <c r="O103" s="69"/>
    </row>
    <row r="104" spans="1:15" s="69" customFormat="1" x14ac:dyDescent="0.25">
      <c r="A104" s="65"/>
      <c r="B104" s="66"/>
      <c r="C104" s="66"/>
      <c r="D104" s="66"/>
      <c r="E104" s="67"/>
      <c r="F104" s="67"/>
      <c r="G104" s="66"/>
      <c r="H104" s="66"/>
      <c r="I104" s="66"/>
      <c r="J104" s="68"/>
      <c r="K104" s="68"/>
      <c r="N104" s="70"/>
    </row>
    <row r="105" spans="1:15" s="69" customFormat="1" x14ac:dyDescent="0.25">
      <c r="A105" s="65"/>
      <c r="B105" s="66"/>
      <c r="C105" s="66"/>
      <c r="D105" s="66"/>
      <c r="E105" s="67"/>
      <c r="F105" s="67"/>
      <c r="G105" s="66"/>
      <c r="H105" s="66"/>
      <c r="I105" s="66"/>
      <c r="J105" s="68"/>
      <c r="K105" s="68"/>
    </row>
    <row r="106" spans="1:15" s="69" customFormat="1" x14ac:dyDescent="0.25">
      <c r="A106" s="65"/>
      <c r="B106" s="66"/>
      <c r="C106" s="66"/>
      <c r="D106" s="66"/>
      <c r="E106" s="67"/>
      <c r="F106" s="67"/>
      <c r="G106" s="66"/>
      <c r="H106" s="66"/>
      <c r="I106" s="66"/>
      <c r="J106" s="68"/>
      <c r="K106" s="68"/>
    </row>
    <row r="107" spans="1:15" s="69" customFormat="1" x14ac:dyDescent="0.25">
      <c r="A107" s="65"/>
      <c r="B107" s="66"/>
      <c r="C107" s="66"/>
      <c r="D107" s="66"/>
      <c r="E107" s="67"/>
      <c r="F107" s="67"/>
      <c r="G107" s="66"/>
      <c r="H107" s="66"/>
      <c r="I107" s="66"/>
      <c r="J107" s="68"/>
      <c r="K107" s="68"/>
    </row>
    <row r="108" spans="1:15" s="69" customFormat="1" x14ac:dyDescent="0.25">
      <c r="A108" s="65"/>
      <c r="B108" s="66"/>
      <c r="C108" s="66"/>
      <c r="D108" s="66"/>
      <c r="G108" s="66"/>
      <c r="J108" s="68"/>
    </row>
    <row r="109" spans="1:15" s="69" customFormat="1" x14ac:dyDescent="0.25">
      <c r="A109" s="65"/>
      <c r="B109" s="66"/>
      <c r="C109" s="66"/>
      <c r="D109" s="66"/>
      <c r="G109" s="66"/>
      <c r="J109" s="68"/>
    </row>
    <row r="110" spans="1:15" s="69" customFormat="1" x14ac:dyDescent="0.25">
      <c r="A110" s="65"/>
      <c r="B110" s="66"/>
      <c r="C110" s="66"/>
      <c r="D110" s="66"/>
      <c r="G110" s="66"/>
      <c r="J110" s="68"/>
    </row>
    <row r="111" spans="1:15" s="69" customFormat="1" x14ac:dyDescent="0.25">
      <c r="A111" s="65"/>
      <c r="B111" s="66"/>
      <c r="C111" s="66"/>
      <c r="D111" s="66"/>
      <c r="G111" s="66"/>
      <c r="J111" s="68"/>
    </row>
    <row r="112" spans="1:15" s="69" customFormat="1" x14ac:dyDescent="0.25">
      <c r="A112" s="65"/>
      <c r="B112" s="66"/>
      <c r="C112" s="66"/>
      <c r="D112" s="66"/>
      <c r="G112" s="66"/>
      <c r="J112" s="68"/>
    </row>
    <row r="113" spans="1:10" s="69" customFormat="1" x14ac:dyDescent="0.25">
      <c r="A113" s="65"/>
      <c r="B113" s="66"/>
      <c r="C113" s="66"/>
      <c r="D113" s="66"/>
      <c r="G113" s="66"/>
      <c r="J113" s="68"/>
    </row>
    <row r="114" spans="1:10" s="69" customFormat="1" x14ac:dyDescent="0.25">
      <c r="A114" s="65"/>
      <c r="B114" s="66"/>
      <c r="C114" s="66"/>
      <c r="D114" s="66"/>
      <c r="G114" s="66"/>
      <c r="J114" s="68"/>
    </row>
    <row r="115" spans="1:10" s="69" customFormat="1" x14ac:dyDescent="0.25">
      <c r="A115" s="65"/>
      <c r="B115" s="66"/>
      <c r="C115" s="66"/>
      <c r="D115" s="66"/>
      <c r="G115" s="66"/>
      <c r="J115" s="68"/>
    </row>
    <row r="116" spans="1:10" s="69" customFormat="1" x14ac:dyDescent="0.25">
      <c r="A116" s="65"/>
      <c r="B116" s="66"/>
      <c r="C116" s="66"/>
      <c r="D116" s="66"/>
      <c r="G116" s="66"/>
      <c r="J116" s="68"/>
    </row>
    <row r="117" spans="1:10" s="69" customFormat="1" x14ac:dyDescent="0.25">
      <c r="A117" s="65"/>
      <c r="B117" s="66"/>
      <c r="C117" s="66"/>
      <c r="D117" s="66"/>
      <c r="G117" s="66"/>
      <c r="J117" s="68"/>
    </row>
    <row r="118" spans="1:10" s="69" customFormat="1" x14ac:dyDescent="0.25">
      <c r="A118" s="65"/>
      <c r="B118" s="66"/>
      <c r="C118" s="66"/>
      <c r="D118" s="66"/>
      <c r="G118" s="66"/>
      <c r="J118" s="68"/>
    </row>
    <row r="119" spans="1:10" s="69" customFormat="1" x14ac:dyDescent="0.25">
      <c r="A119" s="65"/>
      <c r="B119" s="66"/>
      <c r="C119" s="66"/>
      <c r="D119" s="66"/>
      <c r="G119" s="66"/>
      <c r="J119" s="68"/>
    </row>
    <row r="120" spans="1:10" s="69" customFormat="1" x14ac:dyDescent="0.25">
      <c r="A120" s="65"/>
      <c r="B120" s="66"/>
      <c r="C120" s="66"/>
      <c r="D120" s="66"/>
      <c r="G120" s="66"/>
      <c r="J120" s="68"/>
    </row>
    <row r="121" spans="1:10" s="69" customFormat="1" x14ac:dyDescent="0.25">
      <c r="A121" s="65"/>
      <c r="B121" s="66"/>
      <c r="C121" s="66"/>
      <c r="D121" s="66"/>
      <c r="G121" s="66"/>
      <c r="J121" s="68"/>
    </row>
    <row r="122" spans="1:10" s="69" customFormat="1" x14ac:dyDescent="0.25">
      <c r="A122" s="65"/>
      <c r="B122" s="66"/>
      <c r="C122" s="66"/>
      <c r="D122" s="66"/>
      <c r="G122" s="66"/>
      <c r="J122" s="68"/>
    </row>
    <row r="123" spans="1:10" s="69" customFormat="1" x14ac:dyDescent="0.25">
      <c r="A123" s="65"/>
      <c r="B123" s="66"/>
      <c r="C123" s="66"/>
      <c r="D123" s="66"/>
      <c r="G123" s="66"/>
      <c r="J123" s="68"/>
    </row>
    <row r="124" spans="1:10" s="69" customFormat="1" x14ac:dyDescent="0.25">
      <c r="A124" s="65"/>
      <c r="B124" s="66"/>
      <c r="C124" s="66"/>
      <c r="D124" s="66"/>
      <c r="G124" s="66"/>
      <c r="J124" s="68"/>
    </row>
    <row r="125" spans="1:10" s="69" customFormat="1" x14ac:dyDescent="0.25">
      <c r="A125" s="65"/>
      <c r="B125" s="66"/>
      <c r="C125" s="66"/>
      <c r="D125" s="66"/>
      <c r="G125" s="66"/>
      <c r="J125" s="68"/>
    </row>
    <row r="126" spans="1:10" s="69" customFormat="1" x14ac:dyDescent="0.25">
      <c r="A126" s="65"/>
      <c r="B126" s="66"/>
      <c r="C126" s="66"/>
      <c r="D126" s="66"/>
      <c r="G126" s="66"/>
      <c r="J126" s="68"/>
    </row>
    <row r="127" spans="1:10" s="69" customFormat="1" x14ac:dyDescent="0.25">
      <c r="A127" s="65"/>
      <c r="B127" s="66"/>
      <c r="C127" s="66"/>
      <c r="D127" s="66"/>
      <c r="G127" s="66"/>
      <c r="J127" s="68"/>
    </row>
    <row r="128" spans="1:10" s="69" customFormat="1" x14ac:dyDescent="0.25">
      <c r="A128" s="65"/>
      <c r="B128" s="66"/>
      <c r="C128" s="66"/>
      <c r="D128" s="66"/>
      <c r="G128" s="66"/>
      <c r="J128" s="68"/>
    </row>
    <row r="129" spans="1:10" s="69" customFormat="1" x14ac:dyDescent="0.25">
      <c r="A129" s="65"/>
      <c r="B129" s="66"/>
      <c r="C129" s="66"/>
      <c r="D129" s="66"/>
      <c r="G129" s="66"/>
      <c r="J129" s="68"/>
    </row>
    <row r="130" spans="1:10" s="69" customFormat="1" x14ac:dyDescent="0.25">
      <c r="A130" s="65"/>
      <c r="B130" s="66"/>
      <c r="C130" s="66"/>
      <c r="D130" s="66"/>
      <c r="G130" s="66"/>
      <c r="J130" s="68"/>
    </row>
    <row r="131" spans="1:10" s="69" customFormat="1" x14ac:dyDescent="0.25">
      <c r="A131" s="65"/>
      <c r="B131" s="66"/>
      <c r="C131" s="66"/>
      <c r="D131" s="66"/>
      <c r="G131" s="66"/>
      <c r="J131" s="68"/>
    </row>
    <row r="132" spans="1:10" s="69" customFormat="1" x14ac:dyDescent="0.25">
      <c r="A132" s="65"/>
      <c r="B132" s="66"/>
      <c r="C132" s="66"/>
      <c r="D132" s="66"/>
      <c r="G132" s="66"/>
      <c r="J132" s="68"/>
    </row>
    <row r="133" spans="1:10" s="69" customFormat="1" x14ac:dyDescent="0.25">
      <c r="A133" s="65"/>
      <c r="B133" s="66"/>
      <c r="C133" s="66"/>
      <c r="D133" s="66"/>
      <c r="G133" s="66"/>
      <c r="J133" s="68"/>
    </row>
    <row r="134" spans="1:10" s="69" customFormat="1" x14ac:dyDescent="0.25">
      <c r="A134" s="65"/>
      <c r="B134" s="66"/>
      <c r="C134" s="66"/>
      <c r="D134" s="66"/>
      <c r="G134" s="66"/>
      <c r="J134" s="68"/>
    </row>
    <row r="135" spans="1:10" s="69" customFormat="1" x14ac:dyDescent="0.25">
      <c r="A135" s="65"/>
      <c r="B135" s="66"/>
      <c r="C135" s="66"/>
      <c r="D135" s="66"/>
      <c r="G135" s="66"/>
      <c r="J135" s="68"/>
    </row>
    <row r="136" spans="1:10" s="69" customFormat="1" x14ac:dyDescent="0.25">
      <c r="A136" s="65"/>
      <c r="B136" s="66"/>
      <c r="C136" s="66"/>
      <c r="D136" s="66"/>
      <c r="G136" s="66"/>
      <c r="J136" s="68"/>
    </row>
    <row r="137" spans="1:10" s="69" customFormat="1" x14ac:dyDescent="0.25">
      <c r="A137" s="65"/>
      <c r="B137" s="66"/>
      <c r="C137" s="66"/>
      <c r="D137" s="66"/>
      <c r="G137" s="66"/>
      <c r="J137" s="68"/>
    </row>
    <row r="138" spans="1:10" s="69" customFormat="1" x14ac:dyDescent="0.25">
      <c r="A138" s="65"/>
      <c r="B138" s="66"/>
      <c r="C138" s="66"/>
      <c r="D138" s="66"/>
      <c r="G138" s="66"/>
      <c r="J138" s="68"/>
    </row>
    <row r="139" spans="1:10" s="69" customFormat="1" x14ac:dyDescent="0.25">
      <c r="A139" s="65"/>
      <c r="B139" s="66"/>
      <c r="C139" s="66"/>
      <c r="D139" s="66"/>
      <c r="G139" s="66"/>
      <c r="J139" s="68"/>
    </row>
    <row r="140" spans="1:10" s="69" customFormat="1" x14ac:dyDescent="0.25">
      <c r="A140" s="65"/>
      <c r="B140" s="66"/>
      <c r="C140" s="66"/>
      <c r="D140" s="66"/>
      <c r="G140" s="66"/>
      <c r="J140" s="68"/>
    </row>
    <row r="141" spans="1:10" s="69" customFormat="1" x14ac:dyDescent="0.25">
      <c r="A141" s="65"/>
      <c r="B141" s="66"/>
      <c r="C141" s="66"/>
      <c r="D141" s="66"/>
      <c r="G141" s="66"/>
      <c r="J141" s="68"/>
    </row>
    <row r="142" spans="1:10" s="69" customFormat="1" x14ac:dyDescent="0.25">
      <c r="A142" s="65"/>
      <c r="B142" s="66"/>
      <c r="C142" s="66"/>
      <c r="D142" s="66"/>
      <c r="G142" s="66"/>
      <c r="J142" s="68"/>
    </row>
    <row r="143" spans="1:10" s="69" customFormat="1" x14ac:dyDescent="0.25">
      <c r="A143" s="65"/>
      <c r="B143" s="66"/>
      <c r="C143" s="66"/>
      <c r="D143" s="66"/>
      <c r="G143" s="66"/>
      <c r="J143" s="68"/>
    </row>
    <row r="144" spans="1:10" s="69" customFormat="1" x14ac:dyDescent="0.25">
      <c r="A144" s="65"/>
      <c r="B144" s="66"/>
      <c r="C144" s="66"/>
      <c r="D144" s="66"/>
      <c r="G144" s="66"/>
      <c r="J144" s="68"/>
    </row>
    <row r="145" spans="1:10" s="69" customFormat="1" x14ac:dyDescent="0.25">
      <c r="A145" s="65"/>
      <c r="B145" s="66"/>
      <c r="C145" s="66"/>
      <c r="D145" s="66"/>
      <c r="G145" s="66"/>
      <c r="J145" s="68"/>
    </row>
    <row r="146" spans="1:10" s="69" customFormat="1" x14ac:dyDescent="0.25">
      <c r="A146" s="65"/>
      <c r="B146" s="66"/>
      <c r="C146" s="66"/>
      <c r="D146" s="66"/>
      <c r="G146" s="66"/>
      <c r="J146" s="68"/>
    </row>
    <row r="147" spans="1:10" s="69" customFormat="1" x14ac:dyDescent="0.25">
      <c r="A147" s="65"/>
      <c r="B147" s="66"/>
      <c r="C147" s="66"/>
      <c r="D147" s="66"/>
      <c r="G147" s="66"/>
      <c r="J147" s="68"/>
    </row>
    <row r="148" spans="1:10" s="69" customFormat="1" x14ac:dyDescent="0.25">
      <c r="A148" s="65"/>
      <c r="B148" s="66"/>
      <c r="C148" s="66"/>
      <c r="D148" s="66"/>
      <c r="G148" s="66"/>
      <c r="J148" s="68"/>
    </row>
    <row r="149" spans="1:10" s="69" customFormat="1" x14ac:dyDescent="0.25">
      <c r="A149" s="65"/>
      <c r="B149" s="66"/>
      <c r="C149" s="66"/>
      <c r="D149" s="66"/>
      <c r="G149" s="66"/>
      <c r="J149" s="68"/>
    </row>
    <row r="150" spans="1:10" s="69" customFormat="1" x14ac:dyDescent="0.25">
      <c r="A150" s="65"/>
      <c r="B150" s="66"/>
      <c r="C150" s="66"/>
      <c r="D150" s="66"/>
      <c r="G150" s="66"/>
      <c r="J150" s="68"/>
    </row>
    <row r="151" spans="1:10" s="69" customFormat="1" x14ac:dyDescent="0.25">
      <c r="A151" s="65"/>
      <c r="B151" s="66"/>
      <c r="C151" s="66"/>
      <c r="D151" s="66"/>
      <c r="G151" s="66"/>
      <c r="J151" s="68"/>
    </row>
    <row r="152" spans="1:10" s="69" customFormat="1" x14ac:dyDescent="0.25">
      <c r="A152" s="65"/>
      <c r="B152" s="66"/>
      <c r="C152" s="66"/>
      <c r="D152" s="66"/>
      <c r="G152" s="66"/>
      <c r="J152" s="68"/>
    </row>
    <row r="153" spans="1:10" s="69" customFormat="1" x14ac:dyDescent="0.25">
      <c r="A153" s="65"/>
      <c r="B153" s="66"/>
      <c r="C153" s="66"/>
      <c r="D153" s="66"/>
      <c r="G153" s="66"/>
      <c r="J153" s="68"/>
    </row>
    <row r="154" spans="1:10" s="69" customFormat="1" x14ac:dyDescent="0.25">
      <c r="A154" s="65"/>
      <c r="B154" s="66"/>
      <c r="C154" s="66"/>
      <c r="D154" s="66"/>
      <c r="G154" s="66"/>
      <c r="J154" s="68"/>
    </row>
    <row r="155" spans="1:10" s="69" customFormat="1" x14ac:dyDescent="0.25">
      <c r="A155" s="65"/>
      <c r="B155" s="66"/>
      <c r="C155" s="66"/>
      <c r="D155" s="66"/>
      <c r="G155" s="66"/>
      <c r="J155" s="68"/>
    </row>
    <row r="156" spans="1:10" s="69" customFormat="1" x14ac:dyDescent="0.25">
      <c r="A156" s="65"/>
      <c r="B156" s="66"/>
      <c r="C156" s="66"/>
      <c r="D156" s="66"/>
      <c r="G156" s="66"/>
      <c r="J156" s="68"/>
    </row>
    <row r="157" spans="1:10" s="69" customFormat="1" x14ac:dyDescent="0.25">
      <c r="A157" s="65"/>
      <c r="B157" s="66"/>
      <c r="C157" s="66"/>
      <c r="D157" s="66"/>
      <c r="G157" s="66"/>
      <c r="J157" s="68"/>
    </row>
    <row r="158" spans="1:10" s="69" customFormat="1" x14ac:dyDescent="0.25">
      <c r="A158" s="65"/>
      <c r="B158" s="66"/>
      <c r="C158" s="66"/>
      <c r="D158" s="66"/>
      <c r="G158" s="66"/>
      <c r="J158" s="68"/>
    </row>
    <row r="159" spans="1:10" s="69" customFormat="1" x14ac:dyDescent="0.25">
      <c r="A159" s="65"/>
      <c r="B159" s="66"/>
      <c r="C159" s="66"/>
      <c r="D159" s="66"/>
      <c r="G159" s="66"/>
      <c r="J159" s="68"/>
    </row>
    <row r="160" spans="1:10" s="69" customFormat="1" x14ac:dyDescent="0.25">
      <c r="A160" s="65"/>
      <c r="B160" s="66"/>
      <c r="C160" s="66"/>
      <c r="D160" s="66"/>
      <c r="G160" s="66"/>
      <c r="J160" s="68"/>
    </row>
    <row r="161" spans="1:10" s="69" customFormat="1" x14ac:dyDescent="0.25">
      <c r="A161" s="65"/>
      <c r="B161" s="66"/>
      <c r="C161" s="66"/>
      <c r="D161" s="66"/>
      <c r="G161" s="66"/>
      <c r="J161" s="68"/>
    </row>
    <row r="162" spans="1:10" s="69" customFormat="1" x14ac:dyDescent="0.25">
      <c r="A162" s="65"/>
      <c r="B162" s="66"/>
      <c r="C162" s="66"/>
      <c r="D162" s="66"/>
      <c r="G162" s="66"/>
      <c r="J162" s="68"/>
    </row>
    <row r="163" spans="1:10" s="69" customFormat="1" x14ac:dyDescent="0.25">
      <c r="A163" s="65"/>
      <c r="B163" s="66"/>
      <c r="C163" s="66"/>
      <c r="D163" s="66"/>
      <c r="G163" s="66"/>
      <c r="J163" s="68"/>
    </row>
    <row r="164" spans="1:10" s="69" customFormat="1" x14ac:dyDescent="0.25">
      <c r="A164" s="65"/>
      <c r="B164" s="66"/>
      <c r="C164" s="66"/>
      <c r="D164" s="66"/>
      <c r="G164" s="66"/>
      <c r="J164" s="68"/>
    </row>
    <row r="165" spans="1:10" s="69" customFormat="1" x14ac:dyDescent="0.25">
      <c r="A165" s="65"/>
      <c r="B165" s="66"/>
      <c r="C165" s="66"/>
      <c r="D165" s="66"/>
      <c r="G165" s="66"/>
      <c r="J165" s="68"/>
    </row>
    <row r="166" spans="1:10" s="69" customFormat="1" x14ac:dyDescent="0.25">
      <c r="A166" s="65"/>
      <c r="B166" s="66"/>
      <c r="C166" s="66"/>
      <c r="D166" s="66"/>
      <c r="G166" s="66"/>
      <c r="J166" s="68"/>
    </row>
    <row r="167" spans="1:10" s="69" customFormat="1" x14ac:dyDescent="0.25">
      <c r="A167" s="65"/>
      <c r="B167" s="66"/>
      <c r="C167" s="66"/>
      <c r="D167" s="66"/>
      <c r="G167" s="66"/>
      <c r="J167" s="68"/>
    </row>
    <row r="168" spans="1:10" s="69" customFormat="1" x14ac:dyDescent="0.25">
      <c r="A168" s="65"/>
      <c r="B168" s="66"/>
      <c r="C168" s="66"/>
      <c r="D168" s="66"/>
      <c r="G168" s="66"/>
      <c r="J168" s="68"/>
    </row>
    <row r="169" spans="1:10" s="69" customFormat="1" x14ac:dyDescent="0.25">
      <c r="A169" s="65"/>
      <c r="B169" s="66"/>
      <c r="C169" s="66"/>
      <c r="D169" s="66"/>
      <c r="G169" s="66"/>
      <c r="J169" s="68"/>
    </row>
    <row r="170" spans="1:10" s="69" customFormat="1" x14ac:dyDescent="0.25">
      <c r="A170" s="65"/>
      <c r="B170" s="66"/>
      <c r="C170" s="66"/>
      <c r="D170" s="66"/>
      <c r="G170" s="66"/>
      <c r="J170" s="68"/>
    </row>
    <row r="171" spans="1:10" s="69" customFormat="1" x14ac:dyDescent="0.25">
      <c r="A171" s="65"/>
      <c r="B171" s="66"/>
      <c r="C171" s="66"/>
      <c r="D171" s="66"/>
      <c r="G171" s="66"/>
      <c r="J171" s="68"/>
    </row>
    <row r="172" spans="1:10" s="69" customFormat="1" x14ac:dyDescent="0.25">
      <c r="A172" s="65"/>
      <c r="B172" s="66"/>
      <c r="C172" s="66"/>
      <c r="D172" s="66"/>
      <c r="G172" s="66"/>
      <c r="J172" s="68"/>
    </row>
    <row r="173" spans="1:10" s="69" customFormat="1" x14ac:dyDescent="0.25">
      <c r="A173" s="65"/>
      <c r="B173" s="66"/>
      <c r="C173" s="66"/>
      <c r="D173" s="66"/>
      <c r="G173" s="66"/>
      <c r="J173" s="68"/>
    </row>
    <row r="174" spans="1:10" s="69" customFormat="1" x14ac:dyDescent="0.25">
      <c r="A174" s="65"/>
      <c r="B174" s="66"/>
      <c r="C174" s="66"/>
      <c r="D174" s="66"/>
      <c r="G174" s="66"/>
      <c r="J174" s="68"/>
    </row>
    <row r="175" spans="1:10" s="69" customFormat="1" x14ac:dyDescent="0.25">
      <c r="A175" s="65"/>
      <c r="B175" s="66"/>
      <c r="C175" s="66"/>
      <c r="D175" s="66"/>
      <c r="G175" s="66"/>
      <c r="J175" s="68"/>
    </row>
    <row r="176" spans="1:10" s="69" customFormat="1" x14ac:dyDescent="0.25">
      <c r="A176" s="65"/>
      <c r="B176" s="66"/>
      <c r="C176" s="66"/>
      <c r="D176" s="66"/>
      <c r="G176" s="66"/>
      <c r="J176" s="68"/>
    </row>
    <row r="177" spans="1:10" s="69" customFormat="1" x14ac:dyDescent="0.25">
      <c r="A177" s="65"/>
      <c r="B177" s="66"/>
      <c r="C177" s="66"/>
      <c r="D177" s="66"/>
      <c r="G177" s="66"/>
      <c r="J177" s="68"/>
    </row>
    <row r="178" spans="1:10" s="69" customFormat="1" x14ac:dyDescent="0.25">
      <c r="A178" s="65"/>
      <c r="B178" s="66"/>
      <c r="C178" s="66"/>
      <c r="D178" s="66"/>
      <c r="G178" s="66"/>
      <c r="J178" s="68"/>
    </row>
    <row r="179" spans="1:10" s="69" customFormat="1" x14ac:dyDescent="0.25">
      <c r="A179" s="65"/>
      <c r="B179" s="66"/>
      <c r="C179" s="66"/>
      <c r="D179" s="66"/>
      <c r="G179" s="66"/>
      <c r="J179" s="68"/>
    </row>
    <row r="180" spans="1:10" s="69" customFormat="1" x14ac:dyDescent="0.25">
      <c r="A180" s="65"/>
      <c r="B180" s="66"/>
      <c r="C180" s="66"/>
      <c r="D180" s="66"/>
      <c r="G180" s="66"/>
      <c r="J180" s="68"/>
    </row>
    <row r="181" spans="1:10" s="69" customFormat="1" x14ac:dyDescent="0.25">
      <c r="A181" s="65"/>
      <c r="B181" s="66"/>
      <c r="C181" s="66"/>
      <c r="D181" s="66"/>
      <c r="G181" s="66"/>
      <c r="J181" s="68"/>
    </row>
    <row r="182" spans="1:10" s="69" customFormat="1" x14ac:dyDescent="0.25">
      <c r="A182" s="65"/>
      <c r="B182" s="66"/>
      <c r="C182" s="66"/>
      <c r="D182" s="66"/>
      <c r="G182" s="66"/>
      <c r="J182" s="68"/>
    </row>
    <row r="183" spans="1:10" s="69" customFormat="1" x14ac:dyDescent="0.25">
      <c r="A183" s="65"/>
      <c r="B183" s="66"/>
      <c r="C183" s="66"/>
      <c r="D183" s="66"/>
      <c r="G183" s="66"/>
      <c r="J183" s="68"/>
    </row>
    <row r="184" spans="1:10" s="69" customFormat="1" x14ac:dyDescent="0.25">
      <c r="A184" s="65"/>
      <c r="B184" s="66"/>
      <c r="C184" s="66"/>
      <c r="D184" s="66"/>
      <c r="G184" s="66"/>
      <c r="J184" s="68"/>
    </row>
    <row r="185" spans="1:10" s="69" customFormat="1" x14ac:dyDescent="0.25">
      <c r="A185" s="65"/>
      <c r="B185" s="66"/>
      <c r="C185" s="66"/>
      <c r="D185" s="66"/>
      <c r="G185" s="66"/>
      <c r="J185" s="68"/>
    </row>
    <row r="186" spans="1:10" s="69" customFormat="1" x14ac:dyDescent="0.25">
      <c r="A186" s="65"/>
      <c r="B186" s="66"/>
      <c r="C186" s="66"/>
      <c r="D186" s="66"/>
      <c r="G186" s="66"/>
      <c r="J186" s="68"/>
    </row>
    <row r="187" spans="1:10" s="69" customFormat="1" x14ac:dyDescent="0.25">
      <c r="A187" s="65"/>
      <c r="B187" s="66"/>
      <c r="C187" s="66"/>
      <c r="D187" s="66"/>
      <c r="G187" s="66"/>
      <c r="J187" s="68"/>
    </row>
    <row r="188" spans="1:10" s="69" customFormat="1" x14ac:dyDescent="0.25">
      <c r="A188" s="65"/>
      <c r="B188" s="66"/>
      <c r="C188" s="66"/>
      <c r="D188" s="66"/>
      <c r="G188" s="66"/>
      <c r="J188" s="68"/>
    </row>
    <row r="189" spans="1:10" s="69" customFormat="1" x14ac:dyDescent="0.25">
      <c r="A189" s="65"/>
      <c r="B189" s="66"/>
      <c r="C189" s="66"/>
      <c r="D189" s="66"/>
      <c r="G189" s="66"/>
      <c r="J189" s="68"/>
    </row>
    <row r="190" spans="1:10" s="69" customFormat="1" x14ac:dyDescent="0.25">
      <c r="A190" s="65"/>
      <c r="B190" s="66"/>
      <c r="C190" s="66"/>
      <c r="D190" s="66"/>
      <c r="G190" s="66"/>
      <c r="J190" s="68"/>
    </row>
    <row r="191" spans="1:10" s="69" customFormat="1" x14ac:dyDescent="0.25">
      <c r="A191" s="65"/>
      <c r="B191" s="66"/>
      <c r="C191" s="66"/>
      <c r="D191" s="66"/>
      <c r="G191" s="66"/>
      <c r="J191" s="68"/>
    </row>
    <row r="192" spans="1:10" s="69" customFormat="1" x14ac:dyDescent="0.25">
      <c r="A192" s="65"/>
      <c r="B192" s="66"/>
      <c r="C192" s="66"/>
      <c r="D192" s="66"/>
      <c r="G192" s="66"/>
      <c r="J192" s="68"/>
    </row>
    <row r="193" spans="1:10" s="69" customFormat="1" x14ac:dyDescent="0.25">
      <c r="A193" s="65"/>
      <c r="B193" s="66"/>
      <c r="C193" s="66"/>
      <c r="D193" s="66"/>
      <c r="G193" s="66"/>
      <c r="J193" s="68"/>
    </row>
    <row r="194" spans="1:10" s="69" customFormat="1" x14ac:dyDescent="0.25">
      <c r="A194" s="65"/>
      <c r="B194" s="66"/>
      <c r="C194" s="66"/>
      <c r="D194" s="66"/>
      <c r="G194" s="66"/>
      <c r="J194" s="68"/>
    </row>
    <row r="195" spans="1:10" s="69" customFormat="1" x14ac:dyDescent="0.25">
      <c r="A195" s="65"/>
      <c r="B195" s="66"/>
      <c r="C195" s="66"/>
      <c r="D195" s="66"/>
      <c r="G195" s="66"/>
      <c r="J195" s="68"/>
    </row>
    <row r="196" spans="1:10" s="69" customFormat="1" x14ac:dyDescent="0.25">
      <c r="A196" s="65"/>
      <c r="B196" s="66"/>
      <c r="C196" s="66"/>
      <c r="D196" s="66"/>
      <c r="G196" s="66"/>
      <c r="J196" s="68"/>
    </row>
    <row r="197" spans="1:10" s="69" customFormat="1" x14ac:dyDescent="0.25">
      <c r="A197" s="65"/>
      <c r="B197" s="66"/>
      <c r="C197" s="66"/>
      <c r="D197" s="66"/>
      <c r="G197" s="66"/>
      <c r="J197" s="68"/>
    </row>
    <row r="198" spans="1:10" s="69" customFormat="1" x14ac:dyDescent="0.25">
      <c r="A198" s="65"/>
      <c r="B198" s="66"/>
      <c r="C198" s="66"/>
      <c r="D198" s="66"/>
      <c r="G198" s="66"/>
      <c r="J198" s="68"/>
    </row>
    <row r="199" spans="1:10" s="69" customFormat="1" x14ac:dyDescent="0.25">
      <c r="A199" s="65"/>
      <c r="B199" s="66"/>
      <c r="C199" s="66"/>
      <c r="D199" s="66"/>
      <c r="G199" s="66"/>
      <c r="J199" s="68"/>
    </row>
    <row r="200" spans="1:10" s="69" customFormat="1" x14ac:dyDescent="0.25">
      <c r="A200" s="65"/>
      <c r="B200" s="66"/>
      <c r="C200" s="66"/>
      <c r="D200" s="66"/>
      <c r="G200" s="66"/>
      <c r="J200" s="68"/>
    </row>
    <row r="201" spans="1:10" s="69" customFormat="1" x14ac:dyDescent="0.25">
      <c r="A201" s="65"/>
      <c r="B201" s="66"/>
      <c r="C201" s="66"/>
      <c r="D201" s="66"/>
      <c r="G201" s="66"/>
      <c r="J201" s="68"/>
    </row>
    <row r="202" spans="1:10" s="69" customFormat="1" x14ac:dyDescent="0.25">
      <c r="A202" s="65"/>
      <c r="B202" s="66"/>
      <c r="C202" s="66"/>
      <c r="D202" s="66"/>
      <c r="G202" s="66"/>
      <c r="J202" s="68"/>
    </row>
    <row r="203" spans="1:10" s="69" customFormat="1" x14ac:dyDescent="0.25">
      <c r="A203" s="65"/>
      <c r="B203" s="66"/>
      <c r="C203" s="66"/>
      <c r="D203" s="66"/>
      <c r="G203" s="66"/>
      <c r="J203" s="68"/>
    </row>
    <row r="204" spans="1:10" s="69" customFormat="1" x14ac:dyDescent="0.25">
      <c r="A204" s="65"/>
      <c r="B204" s="66"/>
      <c r="C204" s="66"/>
      <c r="D204" s="66"/>
      <c r="G204" s="66"/>
      <c r="J204" s="68"/>
    </row>
    <row r="205" spans="1:10" s="69" customFormat="1" x14ac:dyDescent="0.25">
      <c r="A205" s="65"/>
      <c r="B205" s="66"/>
      <c r="C205" s="66"/>
      <c r="D205" s="66"/>
      <c r="G205" s="66"/>
      <c r="J205" s="68"/>
    </row>
    <row r="206" spans="1:10" s="69" customFormat="1" x14ac:dyDescent="0.25">
      <c r="A206" s="65"/>
      <c r="B206" s="66"/>
      <c r="C206" s="66"/>
      <c r="D206" s="66"/>
      <c r="G206" s="66"/>
      <c r="J206" s="68"/>
    </row>
    <row r="207" spans="1:10" s="69" customFormat="1" x14ac:dyDescent="0.25">
      <c r="A207" s="65"/>
      <c r="B207" s="66"/>
      <c r="C207" s="66"/>
      <c r="D207" s="66"/>
      <c r="G207" s="66"/>
      <c r="J207" s="68"/>
    </row>
    <row r="208" spans="1:10" s="69" customFormat="1" x14ac:dyDescent="0.25">
      <c r="A208" s="65"/>
      <c r="B208" s="66"/>
      <c r="C208" s="66"/>
      <c r="D208" s="66"/>
      <c r="G208" s="66"/>
      <c r="J208" s="68"/>
    </row>
    <row r="209" spans="1:10" s="69" customFormat="1" x14ac:dyDescent="0.25">
      <c r="A209" s="65"/>
      <c r="B209" s="66"/>
      <c r="C209" s="66"/>
      <c r="D209" s="66"/>
      <c r="G209" s="66"/>
      <c r="J209" s="68"/>
    </row>
    <row r="210" spans="1:10" s="69" customFormat="1" x14ac:dyDescent="0.25">
      <c r="A210" s="65"/>
      <c r="B210" s="66"/>
      <c r="C210" s="66"/>
      <c r="D210" s="66"/>
      <c r="G210" s="66"/>
      <c r="J210" s="68"/>
    </row>
    <row r="211" spans="1:10" s="69" customFormat="1" x14ac:dyDescent="0.25">
      <c r="A211" s="65"/>
      <c r="B211" s="66"/>
      <c r="C211" s="66"/>
      <c r="D211" s="66"/>
      <c r="G211" s="66"/>
      <c r="J211" s="68"/>
    </row>
    <row r="212" spans="1:10" s="69" customFormat="1" x14ac:dyDescent="0.25">
      <c r="A212" s="65"/>
      <c r="B212" s="66"/>
      <c r="C212" s="66"/>
      <c r="D212" s="66"/>
      <c r="G212" s="66"/>
      <c r="J212" s="68"/>
    </row>
    <row r="213" spans="1:10" s="69" customFormat="1" x14ac:dyDescent="0.25">
      <c r="A213" s="65"/>
      <c r="B213" s="66"/>
      <c r="C213" s="66"/>
      <c r="D213" s="66"/>
      <c r="G213" s="66"/>
      <c r="J213" s="68"/>
    </row>
    <row r="214" spans="1:10" s="69" customFormat="1" x14ac:dyDescent="0.25">
      <c r="A214" s="65"/>
      <c r="B214" s="66"/>
      <c r="C214" s="66"/>
      <c r="D214" s="66"/>
      <c r="G214" s="66"/>
      <c r="J214" s="68"/>
    </row>
    <row r="215" spans="1:10" s="69" customFormat="1" x14ac:dyDescent="0.25">
      <c r="A215" s="65"/>
      <c r="B215" s="66"/>
      <c r="C215" s="66"/>
      <c r="D215" s="66"/>
      <c r="G215" s="66"/>
      <c r="J215" s="68"/>
    </row>
    <row r="216" spans="1:10" s="69" customFormat="1" x14ac:dyDescent="0.25">
      <c r="A216" s="65"/>
      <c r="B216" s="66"/>
      <c r="C216" s="66"/>
      <c r="D216" s="66"/>
      <c r="G216" s="66"/>
      <c r="J216" s="68"/>
    </row>
    <row r="217" spans="1:10" s="69" customFormat="1" x14ac:dyDescent="0.25">
      <c r="A217" s="65"/>
      <c r="B217" s="66"/>
      <c r="C217" s="66"/>
      <c r="D217" s="66"/>
      <c r="G217" s="66"/>
      <c r="J217" s="68"/>
    </row>
    <row r="218" spans="1:10" s="69" customFormat="1" x14ac:dyDescent="0.25">
      <c r="A218" s="65"/>
      <c r="B218" s="66"/>
      <c r="C218" s="66"/>
      <c r="D218" s="66"/>
      <c r="G218" s="66"/>
      <c r="J218" s="68"/>
    </row>
    <row r="219" spans="1:10" s="69" customFormat="1" x14ac:dyDescent="0.25">
      <c r="A219" s="65"/>
      <c r="B219" s="66"/>
      <c r="C219" s="66"/>
      <c r="D219" s="66"/>
      <c r="G219" s="66"/>
      <c r="J219" s="68"/>
    </row>
    <row r="220" spans="1:10" s="69" customFormat="1" x14ac:dyDescent="0.25">
      <c r="A220" s="65"/>
      <c r="B220" s="66"/>
      <c r="C220" s="66"/>
      <c r="D220" s="66"/>
      <c r="G220" s="66"/>
      <c r="J220" s="68"/>
    </row>
    <row r="221" spans="1:10" s="69" customFormat="1" x14ac:dyDescent="0.25">
      <c r="A221" s="65"/>
      <c r="B221" s="66"/>
      <c r="C221" s="66"/>
      <c r="D221" s="66"/>
      <c r="G221" s="66"/>
      <c r="J221" s="68"/>
    </row>
    <row r="222" spans="1:10" s="69" customFormat="1" x14ac:dyDescent="0.25">
      <c r="A222" s="65"/>
      <c r="B222" s="66"/>
      <c r="C222" s="66"/>
      <c r="D222" s="66"/>
      <c r="G222" s="66"/>
      <c r="J222" s="68"/>
    </row>
    <row r="223" spans="1:10" s="69" customFormat="1" x14ac:dyDescent="0.25">
      <c r="A223" s="65"/>
      <c r="B223" s="66"/>
      <c r="C223" s="66"/>
      <c r="D223" s="66"/>
      <c r="G223" s="66"/>
      <c r="J223" s="68"/>
    </row>
    <row r="224" spans="1:10" s="69" customFormat="1" x14ac:dyDescent="0.25">
      <c r="A224" s="65"/>
      <c r="B224" s="66"/>
      <c r="C224" s="66"/>
      <c r="D224" s="66"/>
      <c r="G224" s="66"/>
      <c r="J224" s="68"/>
    </row>
    <row r="225" spans="1:10" s="69" customFormat="1" x14ac:dyDescent="0.25">
      <c r="A225" s="65"/>
      <c r="B225" s="66"/>
      <c r="C225" s="66"/>
      <c r="D225" s="66"/>
      <c r="G225" s="66"/>
      <c r="J225" s="68"/>
    </row>
    <row r="226" spans="1:10" s="69" customFormat="1" x14ac:dyDescent="0.25">
      <c r="A226" s="65"/>
      <c r="B226" s="66"/>
      <c r="C226" s="66"/>
      <c r="D226" s="66"/>
      <c r="G226" s="66"/>
      <c r="J226" s="68"/>
    </row>
    <row r="227" spans="1:10" s="69" customFormat="1" x14ac:dyDescent="0.25">
      <c r="A227" s="65"/>
      <c r="B227" s="66"/>
      <c r="C227" s="66"/>
      <c r="D227" s="66"/>
      <c r="G227" s="66"/>
      <c r="J227" s="68"/>
    </row>
    <row r="228" spans="1:10" s="69" customFormat="1" x14ac:dyDescent="0.25">
      <c r="A228" s="65"/>
      <c r="B228" s="66"/>
      <c r="C228" s="66"/>
      <c r="D228" s="66"/>
      <c r="G228" s="66"/>
      <c r="J228" s="68"/>
    </row>
    <row r="229" spans="1:10" s="69" customFormat="1" x14ac:dyDescent="0.25">
      <c r="A229" s="65"/>
      <c r="B229" s="66"/>
      <c r="C229" s="66"/>
      <c r="D229" s="66"/>
      <c r="G229" s="66"/>
      <c r="J229" s="68"/>
    </row>
    <row r="230" spans="1:10" s="69" customFormat="1" x14ac:dyDescent="0.25">
      <c r="A230" s="65"/>
      <c r="B230" s="66"/>
      <c r="C230" s="66"/>
      <c r="D230" s="66"/>
      <c r="G230" s="66"/>
      <c r="J230" s="68"/>
    </row>
    <row r="231" spans="1:10" s="69" customFormat="1" x14ac:dyDescent="0.25">
      <c r="A231" s="65"/>
      <c r="B231" s="66"/>
      <c r="C231" s="66"/>
      <c r="D231" s="66"/>
      <c r="G231" s="66"/>
      <c r="J231" s="68"/>
    </row>
    <row r="232" spans="1:10" s="69" customFormat="1" x14ac:dyDescent="0.25">
      <c r="A232" s="65"/>
      <c r="B232" s="66"/>
      <c r="C232" s="66"/>
      <c r="D232" s="66"/>
      <c r="G232" s="66"/>
      <c r="J232" s="68"/>
    </row>
    <row r="233" spans="1:10" s="69" customFormat="1" x14ac:dyDescent="0.25">
      <c r="A233" s="65"/>
      <c r="B233" s="66"/>
      <c r="C233" s="66"/>
      <c r="D233" s="66"/>
      <c r="G233" s="66"/>
      <c r="J233" s="68"/>
    </row>
    <row r="234" spans="1:10" s="69" customFormat="1" x14ac:dyDescent="0.25">
      <c r="A234" s="65"/>
      <c r="B234" s="66"/>
      <c r="C234" s="66"/>
      <c r="D234" s="66"/>
      <c r="G234" s="66"/>
      <c r="J234" s="68"/>
    </row>
    <row r="235" spans="1:10" s="69" customFormat="1" x14ac:dyDescent="0.25">
      <c r="A235" s="65"/>
      <c r="B235" s="66"/>
      <c r="C235" s="66"/>
      <c r="D235" s="66"/>
      <c r="G235" s="66"/>
      <c r="J235" s="68"/>
    </row>
    <row r="236" spans="1:10" s="69" customFormat="1" x14ac:dyDescent="0.25">
      <c r="A236" s="65"/>
      <c r="B236" s="66"/>
      <c r="C236" s="66"/>
      <c r="D236" s="66"/>
      <c r="G236" s="66"/>
      <c r="J236" s="68"/>
    </row>
    <row r="237" spans="1:10" s="69" customFormat="1" x14ac:dyDescent="0.25">
      <c r="A237" s="65"/>
      <c r="B237" s="66"/>
      <c r="C237" s="66"/>
      <c r="D237" s="66"/>
      <c r="G237" s="66"/>
      <c r="J237" s="68"/>
    </row>
    <row r="238" spans="1:10" s="69" customFormat="1" x14ac:dyDescent="0.25">
      <c r="A238" s="65"/>
      <c r="B238" s="66"/>
      <c r="C238" s="66"/>
      <c r="D238" s="66"/>
      <c r="G238" s="66"/>
      <c r="J238" s="68"/>
    </row>
    <row r="239" spans="1:10" s="69" customFormat="1" x14ac:dyDescent="0.25">
      <c r="A239" s="65"/>
      <c r="B239" s="66"/>
      <c r="C239" s="66"/>
      <c r="D239" s="66"/>
      <c r="G239" s="66"/>
      <c r="J239" s="68"/>
    </row>
    <row r="240" spans="1:10" s="69" customFormat="1" x14ac:dyDescent="0.25">
      <c r="A240" s="65"/>
      <c r="B240" s="66"/>
      <c r="C240" s="66"/>
      <c r="D240" s="66"/>
      <c r="G240" s="66"/>
      <c r="J240" s="68"/>
    </row>
    <row r="241" spans="1:10" s="69" customFormat="1" x14ac:dyDescent="0.25">
      <c r="A241" s="65"/>
      <c r="B241" s="66"/>
      <c r="C241" s="66"/>
      <c r="D241" s="66"/>
      <c r="G241" s="66"/>
      <c r="J241" s="68"/>
    </row>
    <row r="242" spans="1:10" s="69" customFormat="1" x14ac:dyDescent="0.25">
      <c r="A242" s="65"/>
      <c r="B242" s="66"/>
      <c r="C242" s="66"/>
      <c r="D242" s="66"/>
      <c r="G242" s="66"/>
      <c r="J242" s="68"/>
    </row>
    <row r="243" spans="1:10" s="69" customFormat="1" x14ac:dyDescent="0.25">
      <c r="A243" s="65"/>
      <c r="B243" s="66"/>
      <c r="C243" s="66"/>
      <c r="D243" s="66"/>
      <c r="G243" s="66"/>
      <c r="J243" s="68"/>
    </row>
    <row r="244" spans="1:10" s="69" customFormat="1" x14ac:dyDescent="0.25">
      <c r="A244" s="65"/>
      <c r="B244" s="66"/>
      <c r="C244" s="66"/>
      <c r="D244" s="66"/>
      <c r="G244" s="66"/>
      <c r="J244" s="68"/>
    </row>
    <row r="245" spans="1:10" s="69" customFormat="1" x14ac:dyDescent="0.25">
      <c r="A245" s="65"/>
      <c r="B245" s="66"/>
      <c r="C245" s="66"/>
      <c r="D245" s="66"/>
      <c r="G245" s="66"/>
      <c r="J245" s="68"/>
    </row>
    <row r="246" spans="1:10" s="69" customFormat="1" x14ac:dyDescent="0.25">
      <c r="A246" s="65"/>
      <c r="B246" s="66"/>
      <c r="C246" s="66"/>
      <c r="D246" s="66"/>
      <c r="G246" s="66"/>
      <c r="J246" s="68"/>
    </row>
    <row r="247" spans="1:10" s="69" customFormat="1" x14ac:dyDescent="0.25">
      <c r="A247" s="65"/>
      <c r="B247" s="66"/>
      <c r="C247" s="66"/>
      <c r="D247" s="66"/>
      <c r="G247" s="66"/>
      <c r="J247" s="68"/>
    </row>
    <row r="248" spans="1:10" s="69" customFormat="1" x14ac:dyDescent="0.25">
      <c r="A248" s="65"/>
      <c r="B248" s="66"/>
      <c r="C248" s="66"/>
      <c r="D248" s="66"/>
      <c r="G248" s="66"/>
      <c r="J248" s="68"/>
    </row>
    <row r="249" spans="1:10" s="69" customFormat="1" x14ac:dyDescent="0.25">
      <c r="A249" s="65"/>
      <c r="B249" s="66"/>
      <c r="C249" s="66"/>
      <c r="D249" s="66"/>
      <c r="G249" s="66"/>
      <c r="J249" s="68"/>
    </row>
    <row r="250" spans="1:10" s="69" customFormat="1" x14ac:dyDescent="0.25">
      <c r="A250" s="65"/>
      <c r="B250" s="66"/>
      <c r="C250" s="66"/>
      <c r="D250" s="66"/>
      <c r="G250" s="66"/>
      <c r="J250" s="68"/>
    </row>
    <row r="251" spans="1:10" s="69" customFormat="1" x14ac:dyDescent="0.25">
      <c r="A251" s="65"/>
      <c r="B251" s="66"/>
      <c r="C251" s="66"/>
      <c r="D251" s="66"/>
      <c r="G251" s="66"/>
      <c r="J251" s="68"/>
    </row>
    <row r="252" spans="1:10" s="69" customFormat="1" x14ac:dyDescent="0.25">
      <c r="A252" s="65"/>
      <c r="B252" s="66"/>
      <c r="C252" s="66"/>
      <c r="D252" s="66"/>
      <c r="G252" s="66"/>
      <c r="J252" s="68"/>
    </row>
    <row r="253" spans="1:10" s="69" customFormat="1" x14ac:dyDescent="0.25">
      <c r="A253" s="65"/>
      <c r="B253" s="66"/>
      <c r="C253" s="66"/>
      <c r="D253" s="66"/>
      <c r="G253" s="66"/>
      <c r="J253" s="68"/>
    </row>
    <row r="254" spans="1:10" s="69" customFormat="1" x14ac:dyDescent="0.25">
      <c r="A254" s="65"/>
      <c r="B254" s="66"/>
      <c r="C254" s="66"/>
      <c r="D254" s="66"/>
      <c r="G254" s="66"/>
      <c r="J254" s="68"/>
    </row>
    <row r="255" spans="1:10" s="69" customFormat="1" x14ac:dyDescent="0.25">
      <c r="A255" s="65"/>
      <c r="B255" s="66"/>
      <c r="C255" s="66"/>
      <c r="D255" s="66"/>
      <c r="G255" s="66"/>
      <c r="J255" s="68"/>
    </row>
    <row r="256" spans="1:10" s="69" customFormat="1" x14ac:dyDescent="0.25">
      <c r="A256" s="65"/>
      <c r="B256" s="66"/>
      <c r="C256" s="66"/>
      <c r="D256" s="66"/>
      <c r="G256" s="66"/>
      <c r="J256" s="68"/>
    </row>
    <row r="257" spans="1:10" s="69" customFormat="1" x14ac:dyDescent="0.25">
      <c r="A257" s="65"/>
      <c r="B257" s="66"/>
      <c r="C257" s="66"/>
      <c r="D257" s="66"/>
      <c r="G257" s="66"/>
      <c r="J257" s="68"/>
    </row>
    <row r="258" spans="1:10" s="69" customFormat="1" x14ac:dyDescent="0.25">
      <c r="A258" s="65"/>
      <c r="B258" s="66"/>
      <c r="C258" s="66"/>
      <c r="D258" s="66"/>
      <c r="G258" s="66"/>
      <c r="J258" s="68"/>
    </row>
    <row r="259" spans="1:10" s="69" customFormat="1" x14ac:dyDescent="0.25">
      <c r="A259" s="65"/>
      <c r="B259" s="66"/>
      <c r="C259" s="66"/>
      <c r="D259" s="66"/>
      <c r="G259" s="66"/>
      <c r="J259" s="68"/>
    </row>
    <row r="260" spans="1:10" s="69" customFormat="1" x14ac:dyDescent="0.25">
      <c r="A260" s="65"/>
      <c r="B260" s="66"/>
      <c r="C260" s="66"/>
      <c r="D260" s="66"/>
      <c r="G260" s="66"/>
      <c r="J260" s="68"/>
    </row>
    <row r="261" spans="1:10" s="69" customFormat="1" x14ac:dyDescent="0.25">
      <c r="A261" s="65"/>
      <c r="B261" s="66"/>
      <c r="C261" s="66"/>
      <c r="D261" s="66"/>
      <c r="G261" s="66"/>
      <c r="J261" s="68"/>
    </row>
    <row r="262" spans="1:10" s="69" customFormat="1" x14ac:dyDescent="0.25">
      <c r="A262" s="65"/>
      <c r="B262" s="66"/>
      <c r="C262" s="66"/>
      <c r="D262" s="66"/>
      <c r="G262" s="66"/>
      <c r="J262" s="68"/>
    </row>
    <row r="263" spans="1:10" s="69" customFormat="1" x14ac:dyDescent="0.25">
      <c r="A263" s="65"/>
      <c r="B263" s="66"/>
      <c r="C263" s="66"/>
      <c r="D263" s="66"/>
      <c r="G263" s="66"/>
      <c r="J263" s="68"/>
    </row>
    <row r="264" spans="1:10" s="69" customFormat="1" x14ac:dyDescent="0.25">
      <c r="A264" s="65"/>
      <c r="B264" s="66"/>
      <c r="C264" s="66"/>
      <c r="D264" s="66"/>
      <c r="G264" s="66"/>
      <c r="J264" s="68"/>
    </row>
    <row r="265" spans="1:10" s="69" customFormat="1" x14ac:dyDescent="0.25">
      <c r="A265" s="65"/>
      <c r="B265" s="66"/>
      <c r="C265" s="66"/>
      <c r="D265" s="66"/>
      <c r="G265" s="66"/>
      <c r="J265" s="68"/>
    </row>
    <row r="266" spans="1:10" s="69" customFormat="1" x14ac:dyDescent="0.25">
      <c r="A266" s="65"/>
      <c r="B266" s="66"/>
      <c r="C266" s="66"/>
      <c r="D266" s="66"/>
      <c r="G266" s="66"/>
      <c r="J266" s="68"/>
    </row>
    <row r="267" spans="1:10" s="69" customFormat="1" x14ac:dyDescent="0.25">
      <c r="A267" s="65"/>
      <c r="B267" s="66"/>
      <c r="C267" s="66"/>
      <c r="D267" s="66"/>
      <c r="G267" s="66"/>
      <c r="J267" s="68"/>
    </row>
    <row r="268" spans="1:10" s="69" customFormat="1" x14ac:dyDescent="0.25">
      <c r="A268" s="65"/>
      <c r="B268" s="66"/>
      <c r="C268" s="66"/>
      <c r="D268" s="66"/>
      <c r="G268" s="66"/>
      <c r="J268" s="68"/>
    </row>
    <row r="269" spans="1:10" s="69" customFormat="1" x14ac:dyDescent="0.25">
      <c r="A269" s="65"/>
      <c r="B269" s="66"/>
      <c r="C269" s="66"/>
      <c r="D269" s="66"/>
      <c r="G269" s="66"/>
      <c r="J269" s="68"/>
    </row>
    <row r="270" spans="1:10" s="69" customFormat="1" x14ac:dyDescent="0.25">
      <c r="A270" s="65"/>
      <c r="B270" s="66"/>
      <c r="C270" s="66"/>
      <c r="D270" s="66"/>
      <c r="G270" s="66"/>
      <c r="J270" s="68"/>
    </row>
    <row r="271" spans="1:10" s="69" customFormat="1" x14ac:dyDescent="0.25">
      <c r="A271" s="65"/>
      <c r="B271" s="66"/>
      <c r="C271" s="66"/>
      <c r="D271" s="66"/>
      <c r="G271" s="66"/>
      <c r="J271" s="68"/>
    </row>
    <row r="272" spans="1:10" s="69" customFormat="1" x14ac:dyDescent="0.25">
      <c r="A272" s="65"/>
      <c r="B272" s="66"/>
      <c r="C272" s="66"/>
      <c r="D272" s="66"/>
      <c r="G272" s="66"/>
      <c r="J272" s="68"/>
    </row>
    <row r="273" spans="1:10" s="69" customFormat="1" x14ac:dyDescent="0.25">
      <c r="A273" s="65"/>
      <c r="B273" s="66"/>
      <c r="C273" s="66"/>
      <c r="D273" s="66"/>
      <c r="G273" s="66"/>
      <c r="J273" s="68"/>
    </row>
    <row r="274" spans="1:10" s="69" customFormat="1" x14ac:dyDescent="0.25">
      <c r="A274" s="65"/>
      <c r="B274" s="66"/>
      <c r="C274" s="66"/>
      <c r="D274" s="66"/>
      <c r="G274" s="66"/>
      <c r="J274" s="68"/>
    </row>
    <row r="275" spans="1:10" s="69" customFormat="1" x14ac:dyDescent="0.25">
      <c r="A275" s="65"/>
      <c r="B275" s="66"/>
      <c r="C275" s="66"/>
      <c r="D275" s="66"/>
      <c r="G275" s="66"/>
      <c r="J275" s="68"/>
    </row>
    <row r="276" spans="1:10" s="69" customFormat="1" x14ac:dyDescent="0.25">
      <c r="A276" s="65"/>
      <c r="B276" s="66"/>
      <c r="C276" s="66"/>
      <c r="D276" s="66"/>
      <c r="G276" s="66"/>
      <c r="J276" s="68"/>
    </row>
    <row r="277" spans="1:10" s="69" customFormat="1" x14ac:dyDescent="0.25">
      <c r="A277" s="65"/>
      <c r="B277" s="66"/>
      <c r="C277" s="66"/>
      <c r="D277" s="66"/>
      <c r="G277" s="66"/>
      <c r="J277" s="68"/>
    </row>
    <row r="278" spans="1:10" s="69" customFormat="1" x14ac:dyDescent="0.25">
      <c r="A278" s="65"/>
      <c r="B278" s="66"/>
      <c r="C278" s="66"/>
      <c r="D278" s="66"/>
      <c r="G278" s="66"/>
      <c r="J278" s="68"/>
    </row>
    <row r="279" spans="1:10" s="69" customFormat="1" x14ac:dyDescent="0.25">
      <c r="A279" s="65"/>
      <c r="B279" s="66"/>
      <c r="C279" s="66"/>
      <c r="D279" s="66"/>
      <c r="G279" s="66"/>
      <c r="J279" s="68"/>
    </row>
    <row r="280" spans="1:10" s="69" customFormat="1" x14ac:dyDescent="0.25">
      <c r="A280" s="65"/>
      <c r="B280" s="66"/>
      <c r="C280" s="66"/>
      <c r="D280" s="66"/>
      <c r="G280" s="66"/>
      <c r="J280" s="68"/>
    </row>
    <row r="281" spans="1:10" s="69" customFormat="1" x14ac:dyDescent="0.25">
      <c r="A281" s="65"/>
      <c r="B281" s="66"/>
      <c r="C281" s="66"/>
      <c r="D281" s="66"/>
      <c r="G281" s="66"/>
      <c r="J281" s="68"/>
    </row>
    <row r="282" spans="1:10" s="69" customFormat="1" x14ac:dyDescent="0.25">
      <c r="A282" s="65"/>
      <c r="B282" s="66"/>
      <c r="C282" s="66"/>
      <c r="D282" s="66"/>
      <c r="G282" s="66"/>
      <c r="J282" s="68"/>
    </row>
    <row r="283" spans="1:10" s="69" customFormat="1" x14ac:dyDescent="0.25">
      <c r="A283" s="65"/>
      <c r="B283" s="66"/>
      <c r="C283" s="66"/>
      <c r="D283" s="66"/>
      <c r="G283" s="66"/>
      <c r="J283" s="68"/>
    </row>
    <row r="284" spans="1:10" s="69" customFormat="1" x14ac:dyDescent="0.25">
      <c r="A284" s="65"/>
      <c r="B284" s="66"/>
      <c r="C284" s="66"/>
      <c r="D284" s="66"/>
      <c r="G284" s="66"/>
      <c r="J284" s="68"/>
    </row>
    <row r="285" spans="1:10" s="69" customFormat="1" x14ac:dyDescent="0.25">
      <c r="A285" s="65"/>
      <c r="B285" s="66"/>
      <c r="C285" s="66"/>
      <c r="D285" s="66"/>
      <c r="G285" s="66"/>
      <c r="J285" s="68"/>
    </row>
    <row r="286" spans="1:10" s="69" customFormat="1" x14ac:dyDescent="0.25">
      <c r="A286" s="65"/>
      <c r="B286" s="66"/>
      <c r="C286" s="66"/>
      <c r="D286" s="66"/>
      <c r="G286" s="66"/>
      <c r="J286" s="68"/>
    </row>
    <row r="287" spans="1:10" s="69" customFormat="1" x14ac:dyDescent="0.25">
      <c r="A287" s="65"/>
      <c r="B287" s="66"/>
      <c r="C287" s="66"/>
      <c r="D287" s="66"/>
      <c r="G287" s="66"/>
      <c r="J287" s="68"/>
    </row>
    <row r="288" spans="1:10" s="69" customFormat="1" x14ac:dyDescent="0.25">
      <c r="A288" s="65"/>
      <c r="B288" s="66"/>
      <c r="C288" s="66"/>
      <c r="D288" s="66"/>
      <c r="G288" s="66"/>
      <c r="J288" s="68"/>
    </row>
    <row r="289" spans="1:10" s="69" customFormat="1" x14ac:dyDescent="0.25">
      <c r="A289" s="65"/>
      <c r="B289" s="66"/>
      <c r="C289" s="66"/>
      <c r="D289" s="66"/>
      <c r="G289" s="66"/>
      <c r="J289" s="68"/>
    </row>
    <row r="290" spans="1:10" s="69" customFormat="1" x14ac:dyDescent="0.25">
      <c r="A290" s="65"/>
      <c r="B290" s="66"/>
      <c r="C290" s="66"/>
      <c r="D290" s="66"/>
      <c r="G290" s="66"/>
      <c r="J290" s="68"/>
    </row>
    <row r="291" spans="1:10" s="69" customFormat="1" x14ac:dyDescent="0.25">
      <c r="A291" s="65"/>
      <c r="B291" s="66"/>
      <c r="C291" s="66"/>
      <c r="D291" s="66"/>
      <c r="G291" s="66"/>
      <c r="J291" s="68"/>
    </row>
    <row r="292" spans="1:10" s="69" customFormat="1" x14ac:dyDescent="0.25">
      <c r="A292" s="65"/>
      <c r="B292" s="66"/>
      <c r="C292" s="66"/>
      <c r="D292" s="66"/>
      <c r="G292" s="66"/>
      <c r="J292" s="68"/>
    </row>
    <row r="293" spans="1:10" s="69" customFormat="1" x14ac:dyDescent="0.25">
      <c r="A293" s="65"/>
      <c r="B293" s="66"/>
      <c r="C293" s="66"/>
      <c r="D293" s="66"/>
      <c r="G293" s="66"/>
      <c r="J293" s="68"/>
    </row>
    <row r="294" spans="1:10" s="69" customFormat="1" x14ac:dyDescent="0.25">
      <c r="A294" s="65"/>
      <c r="B294" s="66"/>
      <c r="C294" s="66"/>
      <c r="D294" s="66"/>
      <c r="G294" s="66"/>
      <c r="J294" s="68"/>
    </row>
    <row r="295" spans="1:10" s="69" customFormat="1" x14ac:dyDescent="0.25">
      <c r="A295" s="65"/>
      <c r="B295" s="66"/>
      <c r="C295" s="66"/>
      <c r="D295" s="66"/>
      <c r="G295" s="66"/>
      <c r="J295" s="68"/>
    </row>
    <row r="296" spans="1:10" s="69" customFormat="1" x14ac:dyDescent="0.25">
      <c r="A296" s="65"/>
      <c r="B296" s="66"/>
      <c r="C296" s="66"/>
      <c r="D296" s="66"/>
      <c r="G296" s="66"/>
      <c r="J296" s="68"/>
    </row>
    <row r="297" spans="1:10" s="69" customFormat="1" x14ac:dyDescent="0.25">
      <c r="A297" s="65"/>
      <c r="B297" s="66"/>
      <c r="C297" s="66"/>
      <c r="D297" s="66"/>
      <c r="G297" s="66"/>
      <c r="J297" s="68"/>
    </row>
    <row r="298" spans="1:10" s="69" customFormat="1" x14ac:dyDescent="0.25">
      <c r="A298" s="65"/>
      <c r="B298" s="66"/>
      <c r="C298" s="66"/>
      <c r="D298" s="66"/>
      <c r="G298" s="66"/>
      <c r="J298" s="68"/>
    </row>
    <row r="299" spans="1:10" s="69" customFormat="1" x14ac:dyDescent="0.25">
      <c r="A299" s="65"/>
      <c r="B299" s="66"/>
      <c r="C299" s="66"/>
      <c r="D299" s="66"/>
      <c r="G299" s="66"/>
      <c r="J299" s="68"/>
    </row>
    <row r="300" spans="1:10" s="69" customFormat="1" x14ac:dyDescent="0.25">
      <c r="A300" s="65"/>
      <c r="B300" s="66"/>
      <c r="C300" s="66"/>
      <c r="D300" s="66"/>
      <c r="G300" s="66"/>
      <c r="J300" s="68"/>
    </row>
    <row r="301" spans="1:10" s="69" customFormat="1" x14ac:dyDescent="0.25">
      <c r="A301" s="65"/>
      <c r="B301" s="66"/>
      <c r="C301" s="66"/>
      <c r="D301" s="66"/>
      <c r="G301" s="66"/>
      <c r="J301" s="68"/>
    </row>
    <row r="302" spans="1:10" s="69" customFormat="1" x14ac:dyDescent="0.25">
      <c r="A302" s="65"/>
      <c r="B302" s="66"/>
      <c r="C302" s="66"/>
      <c r="D302" s="66"/>
      <c r="G302" s="66"/>
      <c r="J302" s="68"/>
    </row>
    <row r="303" spans="1:10" s="69" customFormat="1" x14ac:dyDescent="0.25">
      <c r="A303" s="65"/>
      <c r="B303" s="66"/>
      <c r="C303" s="66"/>
      <c r="D303" s="66"/>
      <c r="G303" s="66"/>
      <c r="J303" s="68"/>
    </row>
    <row r="304" spans="1:10" s="69" customFormat="1" x14ac:dyDescent="0.25">
      <c r="A304" s="65"/>
      <c r="B304" s="66"/>
      <c r="C304" s="66"/>
      <c r="D304" s="66"/>
      <c r="G304" s="66"/>
      <c r="J304" s="68"/>
    </row>
    <row r="305" spans="1:10" s="69" customFormat="1" x14ac:dyDescent="0.25">
      <c r="A305" s="65"/>
      <c r="B305" s="66"/>
      <c r="C305" s="66"/>
      <c r="D305" s="66"/>
      <c r="G305" s="66"/>
      <c r="J305" s="68"/>
    </row>
    <row r="306" spans="1:10" s="69" customFormat="1" x14ac:dyDescent="0.25">
      <c r="A306" s="65"/>
      <c r="B306" s="66"/>
      <c r="C306" s="66"/>
      <c r="D306" s="66"/>
      <c r="G306" s="66"/>
      <c r="J306" s="68"/>
    </row>
    <row r="307" spans="1:10" s="69" customFormat="1" x14ac:dyDescent="0.25">
      <c r="A307" s="65"/>
      <c r="B307" s="66"/>
      <c r="C307" s="66"/>
      <c r="D307" s="66"/>
      <c r="G307" s="66"/>
      <c r="J307" s="68"/>
    </row>
    <row r="308" spans="1:10" s="69" customFormat="1" x14ac:dyDescent="0.25">
      <c r="A308" s="65"/>
      <c r="B308" s="66"/>
      <c r="C308" s="66"/>
      <c r="D308" s="66"/>
      <c r="G308" s="66"/>
      <c r="J308" s="68"/>
    </row>
    <row r="309" spans="1:10" s="69" customFormat="1" x14ac:dyDescent="0.25">
      <c r="A309" s="65"/>
      <c r="B309" s="66"/>
      <c r="C309" s="66"/>
      <c r="D309" s="66"/>
      <c r="G309" s="66"/>
      <c r="J309" s="68"/>
    </row>
    <row r="310" spans="1:10" s="69" customFormat="1" x14ac:dyDescent="0.25">
      <c r="A310" s="65"/>
      <c r="B310" s="66"/>
      <c r="C310" s="66"/>
      <c r="D310" s="66"/>
      <c r="G310" s="66"/>
      <c r="J310" s="68"/>
    </row>
    <row r="311" spans="1:10" s="69" customFormat="1" x14ac:dyDescent="0.25">
      <c r="A311" s="65"/>
      <c r="B311" s="66"/>
      <c r="C311" s="66"/>
      <c r="D311" s="66"/>
      <c r="G311" s="66"/>
      <c r="J311" s="68"/>
    </row>
    <row r="312" spans="1:10" s="69" customFormat="1" x14ac:dyDescent="0.25">
      <c r="A312" s="65"/>
      <c r="B312" s="66"/>
      <c r="C312" s="66"/>
      <c r="D312" s="66"/>
      <c r="G312" s="66"/>
      <c r="J312" s="68"/>
    </row>
    <row r="313" spans="1:10" s="69" customFormat="1" x14ac:dyDescent="0.25">
      <c r="A313" s="65"/>
      <c r="B313" s="66"/>
      <c r="C313" s="66"/>
      <c r="D313" s="66"/>
      <c r="G313" s="66"/>
      <c r="J313" s="68"/>
    </row>
    <row r="314" spans="1:10" s="69" customFormat="1" x14ac:dyDescent="0.25">
      <c r="A314" s="65"/>
      <c r="B314" s="66"/>
      <c r="C314" s="66"/>
      <c r="D314" s="66"/>
      <c r="G314" s="66"/>
      <c r="J314" s="68"/>
    </row>
    <row r="315" spans="1:10" s="69" customFormat="1" x14ac:dyDescent="0.25">
      <c r="A315" s="65"/>
      <c r="B315" s="66"/>
      <c r="C315" s="66"/>
      <c r="D315" s="66"/>
      <c r="G315" s="66"/>
      <c r="J315" s="68"/>
    </row>
    <row r="316" spans="1:10" s="69" customFormat="1" x14ac:dyDescent="0.25">
      <c r="A316" s="65"/>
      <c r="B316" s="66"/>
      <c r="C316" s="66"/>
      <c r="D316" s="66"/>
      <c r="G316" s="66"/>
      <c r="J316" s="68"/>
    </row>
    <row r="317" spans="1:10" s="69" customFormat="1" x14ac:dyDescent="0.25">
      <c r="A317" s="65"/>
      <c r="B317" s="66"/>
      <c r="C317" s="66"/>
      <c r="D317" s="66"/>
      <c r="G317" s="66"/>
      <c r="J317" s="68"/>
    </row>
    <row r="318" spans="1:10" s="69" customFormat="1" x14ac:dyDescent="0.25">
      <c r="A318" s="65"/>
      <c r="B318" s="66"/>
      <c r="C318" s="66"/>
      <c r="D318" s="66"/>
      <c r="G318" s="66"/>
      <c r="J318" s="68"/>
    </row>
    <row r="319" spans="1:10" s="69" customFormat="1" x14ac:dyDescent="0.25">
      <c r="A319" s="65"/>
      <c r="B319" s="66"/>
      <c r="C319" s="66"/>
      <c r="D319" s="66"/>
      <c r="G319" s="66"/>
      <c r="J319" s="68"/>
    </row>
    <row r="320" spans="1:10" s="69" customFormat="1" x14ac:dyDescent="0.25">
      <c r="A320" s="65"/>
      <c r="B320" s="66"/>
      <c r="C320" s="66"/>
      <c r="D320" s="66"/>
      <c r="G320" s="66"/>
      <c r="J320" s="68"/>
    </row>
    <row r="321" spans="1:10" s="69" customFormat="1" x14ac:dyDescent="0.25">
      <c r="A321" s="65"/>
      <c r="B321" s="66"/>
      <c r="C321" s="66"/>
      <c r="D321" s="66"/>
      <c r="G321" s="66"/>
      <c r="J321" s="68"/>
    </row>
    <row r="322" spans="1:10" s="69" customFormat="1" x14ac:dyDescent="0.25">
      <c r="A322" s="65"/>
      <c r="B322" s="66"/>
      <c r="C322" s="66"/>
      <c r="D322" s="66"/>
      <c r="G322" s="66"/>
      <c r="J322" s="68"/>
    </row>
    <row r="323" spans="1:10" s="69" customFormat="1" x14ac:dyDescent="0.25">
      <c r="A323" s="65"/>
      <c r="B323" s="66"/>
      <c r="C323" s="66"/>
      <c r="D323" s="66"/>
      <c r="G323" s="66"/>
      <c r="J323" s="68"/>
    </row>
    <row r="324" spans="1:10" s="69" customFormat="1" x14ac:dyDescent="0.25">
      <c r="A324" s="65"/>
      <c r="B324" s="66"/>
      <c r="C324" s="66"/>
      <c r="D324" s="66"/>
      <c r="G324" s="66"/>
      <c r="J324" s="68"/>
    </row>
    <row r="325" spans="1:10" s="69" customFormat="1" x14ac:dyDescent="0.25">
      <c r="A325" s="65"/>
      <c r="B325" s="66"/>
      <c r="C325" s="66"/>
      <c r="D325" s="66"/>
      <c r="G325" s="66"/>
      <c r="J325" s="68"/>
    </row>
    <row r="326" spans="1:10" s="69" customFormat="1" x14ac:dyDescent="0.25">
      <c r="A326" s="65"/>
      <c r="B326" s="66"/>
      <c r="C326" s="66"/>
      <c r="D326" s="66"/>
      <c r="G326" s="66"/>
      <c r="J326" s="68"/>
    </row>
    <row r="327" spans="1:10" s="69" customFormat="1" x14ac:dyDescent="0.25">
      <c r="A327" s="65"/>
      <c r="B327" s="66"/>
      <c r="C327" s="66"/>
      <c r="D327" s="66"/>
      <c r="G327" s="66"/>
      <c r="J327" s="68"/>
    </row>
    <row r="328" spans="1:10" s="69" customFormat="1" x14ac:dyDescent="0.25">
      <c r="A328" s="65"/>
      <c r="B328" s="66"/>
      <c r="C328" s="66"/>
      <c r="D328" s="66"/>
      <c r="G328" s="66"/>
      <c r="J328" s="68"/>
    </row>
    <row r="329" spans="1:10" s="69" customFormat="1" x14ac:dyDescent="0.25">
      <c r="A329" s="65"/>
      <c r="B329" s="66"/>
      <c r="C329" s="66"/>
      <c r="D329" s="66"/>
      <c r="G329" s="66"/>
      <c r="J329" s="68"/>
    </row>
    <row r="330" spans="1:10" s="69" customFormat="1" x14ac:dyDescent="0.25">
      <c r="A330" s="65"/>
      <c r="B330" s="66"/>
      <c r="C330" s="66"/>
      <c r="D330" s="66"/>
      <c r="G330" s="66"/>
      <c r="J330" s="68"/>
    </row>
    <row r="331" spans="1:10" s="69" customFormat="1" x14ac:dyDescent="0.25">
      <c r="A331" s="65"/>
      <c r="B331" s="66"/>
      <c r="C331" s="66"/>
      <c r="D331" s="66"/>
      <c r="G331" s="66"/>
      <c r="J331" s="68"/>
    </row>
    <row r="332" spans="1:10" s="69" customFormat="1" x14ac:dyDescent="0.25">
      <c r="A332" s="65"/>
      <c r="B332" s="66"/>
      <c r="C332" s="66"/>
      <c r="D332" s="66"/>
      <c r="G332" s="66"/>
      <c r="J332" s="68"/>
    </row>
    <row r="333" spans="1:10" s="69" customFormat="1" x14ac:dyDescent="0.25">
      <c r="A333" s="65"/>
      <c r="B333" s="66"/>
      <c r="C333" s="66"/>
      <c r="D333" s="66"/>
      <c r="G333" s="66"/>
      <c r="J333" s="68"/>
    </row>
    <row r="334" spans="1:10" s="69" customFormat="1" x14ac:dyDescent="0.25">
      <c r="A334" s="65"/>
      <c r="B334" s="66"/>
      <c r="C334" s="66"/>
      <c r="D334" s="66"/>
      <c r="G334" s="66"/>
      <c r="J334" s="68"/>
    </row>
    <row r="335" spans="1:10" s="69" customFormat="1" x14ac:dyDescent="0.25">
      <c r="A335" s="65"/>
      <c r="B335" s="66"/>
      <c r="C335" s="66"/>
      <c r="D335" s="66"/>
      <c r="G335" s="66"/>
      <c r="J335" s="68"/>
    </row>
    <row r="336" spans="1:10" s="69" customFormat="1" x14ac:dyDescent="0.25">
      <c r="A336" s="65"/>
      <c r="B336" s="66"/>
      <c r="C336" s="66"/>
      <c r="D336" s="66"/>
      <c r="G336" s="66"/>
      <c r="J336" s="68"/>
    </row>
    <row r="337" spans="1:10" s="69" customFormat="1" x14ac:dyDescent="0.25">
      <c r="A337" s="65"/>
      <c r="B337" s="66"/>
      <c r="C337" s="66"/>
      <c r="D337" s="66"/>
      <c r="G337" s="66"/>
      <c r="J337" s="68"/>
    </row>
    <row r="338" spans="1:10" s="69" customFormat="1" x14ac:dyDescent="0.25">
      <c r="A338" s="65"/>
      <c r="B338" s="66"/>
      <c r="C338" s="66"/>
      <c r="D338" s="66"/>
      <c r="G338" s="66"/>
      <c r="J338" s="68"/>
    </row>
    <row r="339" spans="1:10" s="69" customFormat="1" x14ac:dyDescent="0.25">
      <c r="A339" s="65"/>
      <c r="B339" s="66"/>
      <c r="C339" s="66"/>
      <c r="D339" s="66"/>
      <c r="G339" s="66"/>
      <c r="J339" s="68"/>
    </row>
    <row r="340" spans="1:10" s="69" customFormat="1" x14ac:dyDescent="0.25">
      <c r="A340" s="65"/>
      <c r="B340" s="66"/>
      <c r="C340" s="66"/>
      <c r="D340" s="66"/>
      <c r="G340" s="66"/>
      <c r="J340" s="68"/>
    </row>
    <row r="341" spans="1:10" s="69" customFormat="1" x14ac:dyDescent="0.25">
      <c r="A341" s="65"/>
      <c r="B341" s="66"/>
      <c r="C341" s="66"/>
      <c r="D341" s="66"/>
      <c r="G341" s="66"/>
      <c r="J341" s="68"/>
    </row>
    <row r="342" spans="1:10" s="69" customFormat="1" x14ac:dyDescent="0.25">
      <c r="A342" s="65"/>
      <c r="B342" s="66"/>
      <c r="C342" s="66"/>
      <c r="D342" s="66"/>
      <c r="G342" s="66"/>
      <c r="J342" s="68"/>
    </row>
    <row r="343" spans="1:10" s="69" customFormat="1" x14ac:dyDescent="0.25">
      <c r="A343" s="65"/>
      <c r="B343" s="66"/>
      <c r="C343" s="66"/>
      <c r="D343" s="66"/>
      <c r="G343" s="66"/>
      <c r="J343" s="68"/>
    </row>
    <row r="344" spans="1:10" s="69" customFormat="1" x14ac:dyDescent="0.25">
      <c r="A344" s="65"/>
      <c r="B344" s="66"/>
      <c r="C344" s="66"/>
      <c r="D344" s="66"/>
      <c r="G344" s="66"/>
      <c r="J344" s="68"/>
    </row>
    <row r="345" spans="1:10" s="69" customFormat="1" x14ac:dyDescent="0.25">
      <c r="A345" s="65"/>
      <c r="B345" s="66"/>
      <c r="C345" s="66"/>
      <c r="D345" s="66"/>
      <c r="G345" s="66"/>
      <c r="J345" s="68"/>
    </row>
    <row r="346" spans="1:10" s="69" customFormat="1" x14ac:dyDescent="0.25">
      <c r="A346" s="65"/>
      <c r="B346" s="66"/>
      <c r="C346" s="66"/>
      <c r="D346" s="66"/>
      <c r="G346" s="66"/>
      <c r="J346" s="68"/>
    </row>
    <row r="347" spans="1:10" s="69" customFormat="1" x14ac:dyDescent="0.25">
      <c r="A347" s="65"/>
      <c r="B347" s="66"/>
      <c r="C347" s="66"/>
      <c r="D347" s="66"/>
      <c r="G347" s="66"/>
      <c r="J347" s="68"/>
    </row>
    <row r="348" spans="1:10" s="69" customFormat="1" x14ac:dyDescent="0.25">
      <c r="A348" s="65"/>
      <c r="B348" s="66"/>
      <c r="C348" s="66"/>
      <c r="D348" s="66"/>
      <c r="G348" s="66"/>
      <c r="J348" s="68"/>
    </row>
    <row r="349" spans="1:10" s="69" customFormat="1" x14ac:dyDescent="0.25">
      <c r="A349" s="65"/>
      <c r="B349" s="66"/>
      <c r="C349" s="66"/>
      <c r="D349" s="66"/>
      <c r="G349" s="66"/>
      <c r="J349" s="68"/>
    </row>
    <row r="350" spans="1:10" s="69" customFormat="1" x14ac:dyDescent="0.25">
      <c r="A350" s="65"/>
      <c r="B350" s="66"/>
      <c r="C350" s="66"/>
      <c r="D350" s="66"/>
      <c r="G350" s="66"/>
      <c r="J350" s="68"/>
    </row>
    <row r="351" spans="1:10" s="69" customFormat="1" x14ac:dyDescent="0.25">
      <c r="A351" s="65"/>
      <c r="B351" s="66"/>
      <c r="C351" s="66"/>
      <c r="D351" s="66"/>
      <c r="G351" s="66"/>
      <c r="J351" s="68"/>
    </row>
    <row r="352" spans="1:10" s="69" customFormat="1" x14ac:dyDescent="0.25">
      <c r="A352" s="65"/>
      <c r="B352" s="66"/>
      <c r="C352" s="66"/>
      <c r="D352" s="66"/>
      <c r="G352" s="66"/>
      <c r="J352" s="68"/>
    </row>
    <row r="353" spans="1:10" s="69" customFormat="1" x14ac:dyDescent="0.25">
      <c r="A353" s="65"/>
      <c r="B353" s="66"/>
      <c r="C353" s="66"/>
      <c r="D353" s="66"/>
      <c r="G353" s="66"/>
      <c r="J353" s="68"/>
    </row>
    <row r="354" spans="1:10" s="69" customFormat="1" x14ac:dyDescent="0.25">
      <c r="A354" s="65"/>
      <c r="B354" s="66"/>
      <c r="C354" s="66"/>
      <c r="D354" s="66"/>
      <c r="G354" s="66"/>
      <c r="J354" s="68"/>
    </row>
    <row r="355" spans="1:10" s="69" customFormat="1" x14ac:dyDescent="0.25">
      <c r="A355" s="65"/>
      <c r="B355" s="66"/>
      <c r="C355" s="66"/>
      <c r="D355" s="66"/>
      <c r="G355" s="66"/>
      <c r="J355" s="68"/>
    </row>
    <row r="356" spans="1:10" s="69" customFormat="1" x14ac:dyDescent="0.25">
      <c r="A356" s="65"/>
      <c r="B356" s="66"/>
      <c r="C356" s="66"/>
      <c r="D356" s="66"/>
      <c r="G356" s="66"/>
      <c r="J356" s="68"/>
    </row>
    <row r="357" spans="1:10" s="69" customFormat="1" x14ac:dyDescent="0.25">
      <c r="A357" s="65"/>
      <c r="B357" s="66"/>
      <c r="C357" s="66"/>
      <c r="D357" s="66"/>
      <c r="G357" s="66"/>
      <c r="J357" s="68"/>
    </row>
    <row r="358" spans="1:10" s="69" customFormat="1" x14ac:dyDescent="0.25">
      <c r="A358" s="65"/>
      <c r="B358" s="66"/>
      <c r="C358" s="66"/>
      <c r="D358" s="66"/>
      <c r="G358" s="66"/>
      <c r="J358" s="68"/>
    </row>
    <row r="359" spans="1:10" s="69" customFormat="1" x14ac:dyDescent="0.25">
      <c r="A359" s="65"/>
      <c r="B359" s="66"/>
      <c r="C359" s="66"/>
      <c r="D359" s="66"/>
      <c r="G359" s="66"/>
      <c r="J359" s="68"/>
    </row>
    <row r="360" spans="1:10" s="69" customFormat="1" x14ac:dyDescent="0.25">
      <c r="A360" s="65"/>
      <c r="B360" s="66"/>
      <c r="C360" s="66"/>
      <c r="D360" s="66"/>
      <c r="G360" s="66"/>
      <c r="J360" s="68"/>
    </row>
    <row r="361" spans="1:10" s="69" customFormat="1" x14ac:dyDescent="0.25">
      <c r="A361" s="65"/>
      <c r="B361" s="66"/>
      <c r="C361" s="66"/>
      <c r="D361" s="66"/>
      <c r="G361" s="66"/>
      <c r="J361" s="68"/>
    </row>
    <row r="362" spans="1:10" s="69" customFormat="1" x14ac:dyDescent="0.25">
      <c r="A362" s="65"/>
      <c r="B362" s="66"/>
      <c r="C362" s="66"/>
      <c r="D362" s="66"/>
      <c r="G362" s="66"/>
      <c r="J362" s="68"/>
    </row>
    <row r="363" spans="1:10" s="69" customFormat="1" x14ac:dyDescent="0.25">
      <c r="A363" s="65"/>
      <c r="B363" s="66"/>
      <c r="C363" s="66"/>
      <c r="D363" s="66"/>
      <c r="G363" s="66"/>
      <c r="J363" s="68"/>
    </row>
    <row r="364" spans="1:10" s="69" customFormat="1" x14ac:dyDescent="0.25">
      <c r="A364" s="65"/>
      <c r="B364" s="66"/>
      <c r="C364" s="66"/>
      <c r="D364" s="66"/>
      <c r="G364" s="66"/>
      <c r="J364" s="68"/>
    </row>
    <row r="365" spans="1:10" s="69" customFormat="1" x14ac:dyDescent="0.25">
      <c r="A365" s="65"/>
      <c r="B365" s="66"/>
      <c r="C365" s="66"/>
      <c r="D365" s="66"/>
      <c r="G365" s="66"/>
      <c r="J365" s="68"/>
    </row>
    <row r="366" spans="1:10" s="69" customFormat="1" x14ac:dyDescent="0.25">
      <c r="A366" s="65"/>
      <c r="B366" s="66"/>
      <c r="C366" s="66"/>
      <c r="D366" s="66"/>
      <c r="G366" s="66"/>
      <c r="J366" s="68"/>
    </row>
    <row r="367" spans="1:10" s="69" customFormat="1" x14ac:dyDescent="0.25">
      <c r="A367" s="65"/>
      <c r="B367" s="66"/>
      <c r="C367" s="66"/>
      <c r="D367" s="66"/>
      <c r="G367" s="66"/>
      <c r="J367" s="68"/>
    </row>
    <row r="368" spans="1:10" s="69" customFormat="1" x14ac:dyDescent="0.25">
      <c r="A368" s="65"/>
      <c r="B368" s="66"/>
      <c r="C368" s="66"/>
      <c r="D368" s="66"/>
      <c r="G368" s="66"/>
      <c r="J368" s="68"/>
    </row>
    <row r="369" spans="1:10" s="69" customFormat="1" x14ac:dyDescent="0.25">
      <c r="A369" s="65"/>
      <c r="B369" s="66"/>
      <c r="C369" s="66"/>
      <c r="D369" s="66"/>
      <c r="G369" s="66"/>
      <c r="J369" s="68"/>
    </row>
    <row r="370" spans="1:10" s="69" customFormat="1" x14ac:dyDescent="0.25">
      <c r="A370" s="65"/>
      <c r="B370" s="66"/>
      <c r="C370" s="66"/>
      <c r="D370" s="66"/>
      <c r="G370" s="66"/>
      <c r="J370" s="68"/>
    </row>
    <row r="371" spans="1:10" s="69" customFormat="1" x14ac:dyDescent="0.25">
      <c r="A371" s="65"/>
      <c r="B371" s="66"/>
      <c r="C371" s="66"/>
      <c r="D371" s="66"/>
      <c r="G371" s="66"/>
      <c r="J371" s="68"/>
    </row>
    <row r="372" spans="1:10" s="69" customFormat="1" x14ac:dyDescent="0.25">
      <c r="A372" s="65"/>
      <c r="B372" s="66"/>
      <c r="C372" s="66"/>
      <c r="D372" s="66"/>
      <c r="G372" s="66"/>
      <c r="J372" s="68"/>
    </row>
    <row r="373" spans="1:10" s="69" customFormat="1" x14ac:dyDescent="0.25">
      <c r="A373" s="65"/>
      <c r="B373" s="66"/>
      <c r="C373" s="66"/>
      <c r="D373" s="66"/>
      <c r="G373" s="66"/>
      <c r="J373" s="68"/>
    </row>
    <row r="374" spans="1:10" s="69" customFormat="1" x14ac:dyDescent="0.25">
      <c r="A374" s="65"/>
      <c r="B374" s="66"/>
      <c r="C374" s="66"/>
      <c r="D374" s="66"/>
      <c r="G374" s="66"/>
      <c r="J374" s="68"/>
    </row>
    <row r="375" spans="1:10" s="69" customFormat="1" x14ac:dyDescent="0.25">
      <c r="A375" s="65"/>
      <c r="B375" s="66"/>
      <c r="C375" s="66"/>
      <c r="D375" s="66"/>
      <c r="G375" s="66"/>
      <c r="J375" s="68"/>
    </row>
    <row r="376" spans="1:10" s="69" customFormat="1" x14ac:dyDescent="0.25">
      <c r="A376" s="65"/>
      <c r="B376" s="66"/>
      <c r="C376" s="66"/>
      <c r="D376" s="66"/>
      <c r="G376" s="66"/>
      <c r="J376" s="68"/>
    </row>
    <row r="377" spans="1:10" s="69" customFormat="1" x14ac:dyDescent="0.25">
      <c r="A377" s="65"/>
      <c r="B377" s="66"/>
      <c r="C377" s="66"/>
      <c r="D377" s="66"/>
      <c r="G377" s="66"/>
      <c r="J377" s="68"/>
    </row>
    <row r="378" spans="1:10" s="69" customFormat="1" x14ac:dyDescent="0.25">
      <c r="A378" s="65"/>
      <c r="B378" s="66"/>
      <c r="C378" s="66"/>
      <c r="D378" s="66"/>
      <c r="G378" s="66"/>
      <c r="J378" s="68"/>
    </row>
    <row r="379" spans="1:10" s="69" customFormat="1" x14ac:dyDescent="0.25">
      <c r="A379" s="65"/>
      <c r="B379" s="66"/>
      <c r="C379" s="66"/>
      <c r="D379" s="66"/>
      <c r="G379" s="66"/>
      <c r="J379" s="68"/>
    </row>
    <row r="380" spans="1:10" s="69" customFormat="1" x14ac:dyDescent="0.25">
      <c r="A380" s="65"/>
      <c r="B380" s="66"/>
      <c r="C380" s="66"/>
      <c r="D380" s="66"/>
      <c r="G380" s="66"/>
      <c r="J380" s="68"/>
    </row>
    <row r="381" spans="1:10" s="69" customFormat="1" x14ac:dyDescent="0.25">
      <c r="A381" s="65"/>
      <c r="B381" s="66"/>
      <c r="C381" s="66"/>
      <c r="D381" s="66"/>
      <c r="G381" s="66"/>
      <c r="J381" s="68"/>
    </row>
    <row r="382" spans="1:10" s="69" customFormat="1" x14ac:dyDescent="0.25">
      <c r="A382" s="65"/>
      <c r="B382" s="66"/>
      <c r="C382" s="66"/>
      <c r="D382" s="66"/>
      <c r="G382" s="66"/>
      <c r="J382" s="68"/>
    </row>
    <row r="383" spans="1:10" s="69" customFormat="1" x14ac:dyDescent="0.25">
      <c r="A383" s="65"/>
      <c r="B383" s="66"/>
      <c r="C383" s="66"/>
      <c r="D383" s="66"/>
      <c r="G383" s="66"/>
      <c r="J383" s="68"/>
    </row>
    <row r="384" spans="1:10" s="69" customFormat="1" x14ac:dyDescent="0.25">
      <c r="A384" s="65"/>
      <c r="B384" s="66"/>
      <c r="C384" s="66"/>
      <c r="D384" s="66"/>
      <c r="G384" s="66"/>
      <c r="J384" s="68"/>
    </row>
    <row r="385" spans="1:10" s="69" customFormat="1" x14ac:dyDescent="0.25">
      <c r="A385" s="65"/>
      <c r="B385" s="66"/>
      <c r="C385" s="66"/>
      <c r="D385" s="66"/>
      <c r="G385" s="66"/>
      <c r="J385" s="68"/>
    </row>
    <row r="386" spans="1:10" s="69" customFormat="1" x14ac:dyDescent="0.25">
      <c r="A386" s="65"/>
      <c r="B386" s="66"/>
      <c r="C386" s="66"/>
      <c r="D386" s="66"/>
      <c r="G386" s="66"/>
      <c r="J386" s="68"/>
    </row>
    <row r="387" spans="1:10" s="69" customFormat="1" x14ac:dyDescent="0.25">
      <c r="A387" s="65"/>
      <c r="B387" s="66"/>
      <c r="C387" s="66"/>
      <c r="D387" s="66"/>
      <c r="G387" s="66"/>
      <c r="J387" s="68"/>
    </row>
    <row r="388" spans="1:10" s="69" customFormat="1" x14ac:dyDescent="0.25">
      <c r="A388" s="65"/>
      <c r="B388" s="66"/>
      <c r="C388" s="66"/>
      <c r="D388" s="66"/>
      <c r="G388" s="66"/>
      <c r="J388" s="68"/>
    </row>
    <row r="389" spans="1:10" s="69" customFormat="1" x14ac:dyDescent="0.25">
      <c r="A389" s="65"/>
      <c r="B389" s="66"/>
      <c r="C389" s="66"/>
      <c r="D389" s="66"/>
      <c r="G389" s="66"/>
      <c r="J389" s="68"/>
    </row>
    <row r="390" spans="1:10" s="69" customFormat="1" x14ac:dyDescent="0.25">
      <c r="A390" s="65"/>
      <c r="B390" s="66"/>
      <c r="C390" s="66"/>
      <c r="D390" s="66"/>
      <c r="G390" s="66"/>
      <c r="J390" s="68"/>
    </row>
    <row r="391" spans="1:10" s="69" customFormat="1" x14ac:dyDescent="0.25">
      <c r="A391" s="65"/>
      <c r="B391" s="66"/>
      <c r="C391" s="66"/>
      <c r="D391" s="66"/>
      <c r="G391" s="66"/>
      <c r="J391" s="68"/>
    </row>
    <row r="392" spans="1:10" s="69" customFormat="1" x14ac:dyDescent="0.25">
      <c r="A392" s="65"/>
      <c r="B392" s="66"/>
      <c r="C392" s="66"/>
      <c r="D392" s="66"/>
      <c r="G392" s="66"/>
      <c r="J392" s="68"/>
    </row>
    <row r="393" spans="1:10" s="69" customFormat="1" x14ac:dyDescent="0.25">
      <c r="A393" s="65"/>
      <c r="B393" s="66"/>
      <c r="C393" s="66"/>
      <c r="D393" s="66"/>
      <c r="G393" s="66"/>
      <c r="J393" s="68"/>
    </row>
    <row r="394" spans="1:10" s="69" customFormat="1" x14ac:dyDescent="0.25">
      <c r="A394" s="65"/>
      <c r="B394" s="66"/>
      <c r="C394" s="66"/>
      <c r="D394" s="66"/>
      <c r="G394" s="66"/>
      <c r="J394" s="68"/>
    </row>
    <row r="395" spans="1:10" s="69" customFormat="1" x14ac:dyDescent="0.25">
      <c r="A395" s="65"/>
      <c r="B395" s="66"/>
      <c r="C395" s="66"/>
      <c r="D395" s="66"/>
      <c r="G395" s="66"/>
      <c r="J395" s="68"/>
    </row>
    <row r="396" spans="1:10" s="69" customFormat="1" x14ac:dyDescent="0.25">
      <c r="A396" s="65"/>
      <c r="B396" s="66"/>
      <c r="C396" s="66"/>
      <c r="D396" s="66"/>
      <c r="G396" s="66"/>
      <c r="J396" s="68"/>
    </row>
    <row r="397" spans="1:10" s="69" customFormat="1" x14ac:dyDescent="0.25">
      <c r="A397" s="65"/>
      <c r="B397" s="66"/>
      <c r="C397" s="66"/>
      <c r="D397" s="66"/>
      <c r="G397" s="66"/>
      <c r="J397" s="68"/>
    </row>
    <row r="398" spans="1:10" s="69" customFormat="1" x14ac:dyDescent="0.25">
      <c r="A398" s="65"/>
      <c r="B398" s="66"/>
      <c r="C398" s="66"/>
      <c r="D398" s="66"/>
      <c r="G398" s="66"/>
      <c r="J398" s="68"/>
    </row>
    <row r="399" spans="1:10" s="69" customFormat="1" x14ac:dyDescent="0.25">
      <c r="A399" s="65"/>
      <c r="B399" s="66"/>
      <c r="C399" s="66"/>
      <c r="D399" s="66"/>
      <c r="G399" s="66"/>
      <c r="J399" s="68"/>
    </row>
    <row r="400" spans="1:10" s="69" customFormat="1" x14ac:dyDescent="0.25">
      <c r="A400" s="65"/>
      <c r="B400" s="66"/>
      <c r="C400" s="66"/>
      <c r="D400" s="66"/>
      <c r="G400" s="66"/>
      <c r="J400" s="68"/>
    </row>
    <row r="401" spans="1:10" s="69" customFormat="1" x14ac:dyDescent="0.25">
      <c r="A401" s="65"/>
      <c r="B401" s="66"/>
      <c r="C401" s="66"/>
      <c r="D401" s="66"/>
      <c r="G401" s="66"/>
      <c r="J401" s="68"/>
    </row>
    <row r="402" spans="1:10" s="69" customFormat="1" x14ac:dyDescent="0.25">
      <c r="A402" s="65"/>
      <c r="B402" s="66"/>
      <c r="C402" s="66"/>
      <c r="D402" s="66"/>
      <c r="G402" s="66"/>
      <c r="J402" s="68"/>
    </row>
    <row r="403" spans="1:10" s="69" customFormat="1" x14ac:dyDescent="0.25">
      <c r="A403" s="65"/>
      <c r="B403" s="66"/>
      <c r="C403" s="66"/>
      <c r="D403" s="66"/>
      <c r="G403" s="66"/>
      <c r="J403" s="68"/>
    </row>
    <row r="404" spans="1:10" s="69" customFormat="1" x14ac:dyDescent="0.25">
      <c r="A404" s="65"/>
      <c r="B404" s="66"/>
      <c r="C404" s="66"/>
      <c r="D404" s="66"/>
      <c r="G404" s="66"/>
      <c r="J404" s="68"/>
    </row>
    <row r="405" spans="1:10" s="69" customFormat="1" x14ac:dyDescent="0.25">
      <c r="A405" s="65"/>
      <c r="B405" s="66"/>
      <c r="C405" s="66"/>
      <c r="D405" s="66"/>
      <c r="G405" s="66"/>
      <c r="J405" s="68"/>
    </row>
    <row r="406" spans="1:10" s="69" customFormat="1" x14ac:dyDescent="0.25">
      <c r="A406" s="65"/>
      <c r="B406" s="66"/>
      <c r="C406" s="66"/>
      <c r="D406" s="66"/>
      <c r="G406" s="66"/>
      <c r="J406" s="68"/>
    </row>
    <row r="407" spans="1:10" s="69" customFormat="1" x14ac:dyDescent="0.25">
      <c r="A407" s="65"/>
      <c r="B407" s="66"/>
      <c r="C407" s="66"/>
      <c r="D407" s="66"/>
      <c r="G407" s="66"/>
      <c r="J407" s="68"/>
    </row>
    <row r="408" spans="1:10" s="69" customFormat="1" x14ac:dyDescent="0.25">
      <c r="A408" s="65"/>
      <c r="B408" s="66"/>
      <c r="C408" s="66"/>
      <c r="D408" s="66"/>
      <c r="G408" s="66"/>
      <c r="J408" s="68"/>
    </row>
    <row r="409" spans="1:10" s="69" customFormat="1" x14ac:dyDescent="0.25">
      <c r="A409" s="65"/>
      <c r="B409" s="66"/>
      <c r="C409" s="66"/>
      <c r="D409" s="66"/>
      <c r="G409" s="66"/>
      <c r="J409" s="68"/>
    </row>
    <row r="410" spans="1:10" s="69" customFormat="1" x14ac:dyDescent="0.25">
      <c r="A410" s="65"/>
      <c r="B410" s="66"/>
      <c r="C410" s="66"/>
      <c r="D410" s="66"/>
      <c r="G410" s="66"/>
      <c r="J410" s="68"/>
    </row>
    <row r="411" spans="1:10" s="69" customFormat="1" x14ac:dyDescent="0.25">
      <c r="A411" s="65"/>
      <c r="B411" s="66"/>
      <c r="C411" s="66"/>
      <c r="D411" s="66"/>
      <c r="G411" s="66"/>
      <c r="J411" s="68"/>
    </row>
    <row r="412" spans="1:10" s="69" customFormat="1" x14ac:dyDescent="0.25">
      <c r="A412" s="65"/>
      <c r="B412" s="66"/>
      <c r="C412" s="66"/>
      <c r="D412" s="66"/>
      <c r="G412" s="66"/>
      <c r="J412" s="68"/>
    </row>
    <row r="413" spans="1:10" s="69" customFormat="1" x14ac:dyDescent="0.25">
      <c r="A413" s="65"/>
      <c r="B413" s="66"/>
      <c r="C413" s="66"/>
      <c r="D413" s="66"/>
      <c r="G413" s="66"/>
      <c r="J413" s="68"/>
    </row>
    <row r="414" spans="1:10" s="69" customFormat="1" x14ac:dyDescent="0.25">
      <c r="A414" s="65"/>
      <c r="B414" s="66"/>
      <c r="C414" s="66"/>
      <c r="D414" s="66"/>
      <c r="G414" s="66"/>
      <c r="J414" s="68"/>
    </row>
    <row r="415" spans="1:10" s="69" customFormat="1" x14ac:dyDescent="0.25">
      <c r="A415" s="65"/>
      <c r="B415" s="66"/>
      <c r="C415" s="66"/>
      <c r="D415" s="66"/>
      <c r="G415" s="66"/>
      <c r="J415" s="68"/>
    </row>
    <row r="416" spans="1:10" s="69" customFormat="1" x14ac:dyDescent="0.25">
      <c r="A416" s="65"/>
      <c r="B416" s="66"/>
      <c r="C416" s="66"/>
      <c r="D416" s="66"/>
      <c r="G416" s="66"/>
      <c r="J416" s="68"/>
    </row>
    <row r="417" spans="1:10" s="69" customFormat="1" x14ac:dyDescent="0.25">
      <c r="A417" s="65"/>
      <c r="B417" s="66"/>
      <c r="C417" s="66"/>
      <c r="D417" s="66"/>
      <c r="G417" s="66"/>
      <c r="J417" s="68"/>
    </row>
    <row r="418" spans="1:10" s="69" customFormat="1" x14ac:dyDescent="0.25">
      <c r="A418" s="65"/>
      <c r="B418" s="66"/>
      <c r="C418" s="66"/>
      <c r="D418" s="66"/>
      <c r="G418" s="66"/>
      <c r="J418" s="68"/>
    </row>
    <row r="419" spans="1:10" s="69" customFormat="1" x14ac:dyDescent="0.25">
      <c r="A419" s="65"/>
      <c r="B419" s="66"/>
      <c r="C419" s="66"/>
      <c r="D419" s="66"/>
      <c r="G419" s="66"/>
      <c r="J419" s="68"/>
    </row>
    <row r="420" spans="1:10" s="69" customFormat="1" x14ac:dyDescent="0.25">
      <c r="A420" s="65"/>
      <c r="B420" s="66"/>
      <c r="C420" s="66"/>
      <c r="D420" s="66"/>
      <c r="G420" s="66"/>
      <c r="J420" s="68"/>
    </row>
    <row r="421" spans="1:10" s="69" customFormat="1" x14ac:dyDescent="0.25">
      <c r="A421" s="65"/>
      <c r="B421" s="66"/>
      <c r="C421" s="66"/>
      <c r="D421" s="66"/>
      <c r="G421" s="66"/>
      <c r="J421" s="68"/>
    </row>
    <row r="422" spans="1:10" s="69" customFormat="1" x14ac:dyDescent="0.25">
      <c r="A422" s="65"/>
      <c r="B422" s="66"/>
      <c r="C422" s="66"/>
      <c r="D422" s="66"/>
      <c r="G422" s="66"/>
      <c r="J422" s="68"/>
    </row>
    <row r="423" spans="1:10" s="69" customFormat="1" x14ac:dyDescent="0.25">
      <c r="A423" s="65"/>
      <c r="B423" s="66"/>
      <c r="C423" s="66"/>
      <c r="D423" s="66"/>
      <c r="G423" s="66"/>
      <c r="J423" s="68"/>
    </row>
    <row r="424" spans="1:10" s="69" customFormat="1" x14ac:dyDescent="0.25">
      <c r="A424" s="65"/>
      <c r="B424" s="66"/>
      <c r="C424" s="66"/>
      <c r="D424" s="66"/>
      <c r="G424" s="66"/>
      <c r="J424" s="68"/>
    </row>
    <row r="425" spans="1:10" s="69" customFormat="1" x14ac:dyDescent="0.25">
      <c r="A425" s="65"/>
      <c r="B425" s="66"/>
      <c r="C425" s="66"/>
      <c r="D425" s="66"/>
      <c r="G425" s="66"/>
      <c r="J425" s="68"/>
    </row>
    <row r="426" spans="1:10" s="69" customFormat="1" x14ac:dyDescent="0.25">
      <c r="A426" s="65"/>
      <c r="B426" s="66"/>
      <c r="C426" s="66"/>
      <c r="D426" s="66"/>
      <c r="G426" s="66"/>
      <c r="J426" s="68"/>
    </row>
    <row r="427" spans="1:10" s="69" customFormat="1" x14ac:dyDescent="0.25">
      <c r="A427" s="65"/>
      <c r="B427" s="66"/>
      <c r="C427" s="66"/>
      <c r="D427" s="66"/>
      <c r="G427" s="66"/>
      <c r="J427" s="68"/>
    </row>
    <row r="428" spans="1:10" s="69" customFormat="1" x14ac:dyDescent="0.25">
      <c r="A428" s="65"/>
      <c r="B428" s="66"/>
      <c r="C428" s="66"/>
      <c r="D428" s="66"/>
      <c r="G428" s="66"/>
      <c r="J428" s="68"/>
    </row>
    <row r="429" spans="1:10" s="69" customFormat="1" x14ac:dyDescent="0.25">
      <c r="A429" s="65"/>
      <c r="B429" s="66"/>
      <c r="C429" s="66"/>
      <c r="D429" s="66"/>
      <c r="G429" s="66"/>
      <c r="J429" s="68"/>
    </row>
    <row r="430" spans="1:10" s="69" customFormat="1" x14ac:dyDescent="0.25">
      <c r="A430" s="65"/>
      <c r="B430" s="66"/>
      <c r="C430" s="66"/>
      <c r="D430" s="66"/>
      <c r="G430" s="66"/>
      <c r="J430" s="68"/>
    </row>
    <row r="431" spans="1:10" s="69" customFormat="1" x14ac:dyDescent="0.25">
      <c r="A431" s="65"/>
      <c r="B431" s="66"/>
      <c r="C431" s="66"/>
      <c r="D431" s="66"/>
      <c r="G431" s="66"/>
      <c r="J431" s="68"/>
    </row>
    <row r="432" spans="1:10" s="69" customFormat="1" x14ac:dyDescent="0.25">
      <c r="A432" s="65"/>
      <c r="B432" s="66"/>
      <c r="C432" s="66"/>
      <c r="D432" s="66"/>
      <c r="G432" s="66"/>
      <c r="J432" s="68"/>
    </row>
    <row r="433" spans="1:10" s="69" customFormat="1" x14ac:dyDescent="0.25">
      <c r="A433" s="65"/>
      <c r="B433" s="66"/>
      <c r="C433" s="66"/>
      <c r="D433" s="66"/>
      <c r="G433" s="66"/>
      <c r="J433" s="68"/>
    </row>
    <row r="434" spans="1:10" s="69" customFormat="1" x14ac:dyDescent="0.25">
      <c r="A434" s="65"/>
      <c r="B434" s="66"/>
      <c r="C434" s="66"/>
      <c r="D434" s="66"/>
      <c r="G434" s="66"/>
      <c r="J434" s="68"/>
    </row>
    <row r="435" spans="1:10" s="69" customFormat="1" x14ac:dyDescent="0.25">
      <c r="A435" s="65"/>
      <c r="B435" s="66"/>
      <c r="C435" s="66"/>
      <c r="D435" s="66"/>
      <c r="G435" s="66"/>
      <c r="J435" s="68"/>
    </row>
    <row r="436" spans="1:10" s="69" customFormat="1" x14ac:dyDescent="0.25">
      <c r="A436" s="65"/>
      <c r="B436" s="66"/>
      <c r="C436" s="66"/>
      <c r="D436" s="66"/>
      <c r="G436" s="66"/>
      <c r="J436" s="68"/>
    </row>
    <row r="437" spans="1:10" s="69" customFormat="1" x14ac:dyDescent="0.25">
      <c r="A437" s="65"/>
      <c r="B437" s="66"/>
      <c r="C437" s="66"/>
      <c r="D437" s="66"/>
      <c r="G437" s="66"/>
      <c r="J437" s="68"/>
    </row>
    <row r="438" spans="1:10" s="69" customFormat="1" x14ac:dyDescent="0.25">
      <c r="A438" s="65"/>
      <c r="B438" s="66"/>
      <c r="C438" s="66"/>
      <c r="D438" s="66"/>
      <c r="G438" s="66"/>
      <c r="J438" s="68"/>
    </row>
    <row r="439" spans="1:10" s="69" customFormat="1" x14ac:dyDescent="0.25">
      <c r="A439" s="65"/>
      <c r="B439" s="66"/>
      <c r="C439" s="66"/>
      <c r="D439" s="66"/>
      <c r="G439" s="66"/>
      <c r="J439" s="68"/>
    </row>
    <row r="440" spans="1:10" s="69" customFormat="1" x14ac:dyDescent="0.25">
      <c r="A440" s="65"/>
      <c r="B440" s="66"/>
      <c r="C440" s="66"/>
      <c r="D440" s="66"/>
      <c r="G440" s="66"/>
      <c r="J440" s="68"/>
    </row>
    <row r="441" spans="1:10" s="69" customFormat="1" x14ac:dyDescent="0.25">
      <c r="A441" s="65"/>
      <c r="B441" s="66"/>
      <c r="C441" s="66"/>
      <c r="D441" s="66"/>
      <c r="G441" s="66"/>
      <c r="J441" s="68"/>
    </row>
    <row r="442" spans="1:10" s="69" customFormat="1" x14ac:dyDescent="0.25">
      <c r="A442" s="65"/>
      <c r="B442" s="66"/>
      <c r="C442" s="66"/>
      <c r="D442" s="66"/>
      <c r="G442" s="66"/>
      <c r="J442" s="68"/>
    </row>
    <row r="443" spans="1:10" s="69" customFormat="1" x14ac:dyDescent="0.25">
      <c r="A443" s="65"/>
      <c r="B443" s="66"/>
      <c r="C443" s="66"/>
      <c r="D443" s="66"/>
      <c r="G443" s="66"/>
      <c r="J443" s="68"/>
    </row>
    <row r="444" spans="1:10" s="69" customFormat="1" x14ac:dyDescent="0.25">
      <c r="A444" s="65"/>
      <c r="B444" s="66"/>
      <c r="C444" s="66"/>
      <c r="D444" s="66"/>
      <c r="G444" s="66"/>
      <c r="J444" s="68"/>
    </row>
    <row r="445" spans="1:10" s="69" customFormat="1" x14ac:dyDescent="0.25">
      <c r="A445" s="65"/>
      <c r="B445" s="66"/>
      <c r="C445" s="66"/>
      <c r="D445" s="66"/>
      <c r="G445" s="66"/>
      <c r="J445" s="68"/>
    </row>
    <row r="446" spans="1:10" s="69" customFormat="1" x14ac:dyDescent="0.25">
      <c r="A446" s="65"/>
      <c r="B446" s="66"/>
      <c r="C446" s="66"/>
      <c r="D446" s="66"/>
      <c r="G446" s="66"/>
      <c r="J446" s="68"/>
    </row>
    <row r="447" spans="1:10" s="69" customFormat="1" x14ac:dyDescent="0.25">
      <c r="A447" s="65"/>
      <c r="B447" s="66"/>
      <c r="C447" s="66"/>
      <c r="D447" s="66"/>
      <c r="G447" s="66"/>
      <c r="J447" s="68"/>
    </row>
    <row r="448" spans="1:10" s="69" customFormat="1" x14ac:dyDescent="0.25">
      <c r="A448" s="65"/>
      <c r="B448" s="66"/>
      <c r="C448" s="66"/>
      <c r="D448" s="66"/>
      <c r="G448" s="66"/>
      <c r="J448" s="68"/>
    </row>
    <row r="449" spans="1:10" s="69" customFormat="1" x14ac:dyDescent="0.25">
      <c r="A449" s="65"/>
      <c r="B449" s="66"/>
      <c r="C449" s="66"/>
      <c r="D449" s="66"/>
      <c r="G449" s="66"/>
      <c r="J449" s="68"/>
    </row>
    <row r="450" spans="1:10" s="69" customFormat="1" x14ac:dyDescent="0.25">
      <c r="A450" s="65"/>
      <c r="B450" s="66"/>
      <c r="C450" s="66"/>
      <c r="D450" s="66"/>
      <c r="G450" s="66"/>
      <c r="J450" s="68"/>
    </row>
    <row r="451" spans="1:10" s="69" customFormat="1" x14ac:dyDescent="0.25">
      <c r="A451" s="65"/>
      <c r="B451" s="66"/>
      <c r="C451" s="66"/>
      <c r="D451" s="66"/>
      <c r="G451" s="66"/>
      <c r="J451" s="68"/>
    </row>
    <row r="452" spans="1:10" s="69" customFormat="1" x14ac:dyDescent="0.25">
      <c r="A452" s="65"/>
      <c r="B452" s="66"/>
      <c r="C452" s="66"/>
      <c r="D452" s="66"/>
      <c r="G452" s="66"/>
      <c r="J452" s="68"/>
    </row>
    <row r="453" spans="1:10" s="69" customFormat="1" x14ac:dyDescent="0.25">
      <c r="A453" s="65"/>
      <c r="B453" s="66"/>
      <c r="C453" s="66"/>
      <c r="D453" s="66"/>
      <c r="G453" s="66"/>
      <c r="J453" s="68"/>
    </row>
    <row r="454" spans="1:10" s="69" customFormat="1" x14ac:dyDescent="0.25">
      <c r="A454" s="65"/>
      <c r="B454" s="66"/>
      <c r="C454" s="66"/>
      <c r="D454" s="66"/>
      <c r="G454" s="66"/>
      <c r="J454" s="68"/>
    </row>
    <row r="455" spans="1:10" s="69" customFormat="1" x14ac:dyDescent="0.25">
      <c r="A455" s="65"/>
      <c r="B455" s="66"/>
      <c r="C455" s="66"/>
      <c r="D455" s="66"/>
      <c r="G455" s="66"/>
      <c r="J455" s="68"/>
    </row>
    <row r="456" spans="1:10" s="69" customFormat="1" x14ac:dyDescent="0.25">
      <c r="A456" s="65"/>
      <c r="B456" s="66"/>
      <c r="C456" s="66"/>
      <c r="D456" s="66"/>
      <c r="G456" s="66"/>
      <c r="J456" s="68"/>
    </row>
    <row r="457" spans="1:10" s="69" customFormat="1" x14ac:dyDescent="0.25">
      <c r="A457" s="65"/>
      <c r="B457" s="66"/>
      <c r="C457" s="66"/>
      <c r="D457" s="66"/>
      <c r="G457" s="66"/>
      <c r="J457" s="68"/>
    </row>
    <row r="458" spans="1:10" s="69" customFormat="1" x14ac:dyDescent="0.25">
      <c r="A458" s="65"/>
      <c r="B458" s="66"/>
      <c r="C458" s="66"/>
      <c r="D458" s="66"/>
      <c r="G458" s="66"/>
      <c r="J458" s="68"/>
    </row>
    <row r="459" spans="1:10" s="69" customFormat="1" x14ac:dyDescent="0.25">
      <c r="A459" s="65"/>
      <c r="B459" s="66"/>
      <c r="C459" s="66"/>
      <c r="D459" s="66"/>
      <c r="G459" s="66"/>
      <c r="J459" s="68"/>
    </row>
    <row r="460" spans="1:10" s="69" customFormat="1" x14ac:dyDescent="0.25">
      <c r="A460" s="65"/>
      <c r="B460" s="66"/>
      <c r="C460" s="66"/>
      <c r="D460" s="66"/>
      <c r="G460" s="66"/>
      <c r="J460" s="68"/>
    </row>
    <row r="461" spans="1:10" s="69" customFormat="1" x14ac:dyDescent="0.25">
      <c r="A461" s="65"/>
      <c r="B461" s="66"/>
      <c r="C461" s="66"/>
      <c r="D461" s="66"/>
      <c r="G461" s="66"/>
      <c r="J461" s="68"/>
    </row>
    <row r="462" spans="1:10" s="69" customFormat="1" x14ac:dyDescent="0.25">
      <c r="A462" s="65"/>
      <c r="B462" s="66"/>
      <c r="C462" s="66"/>
      <c r="D462" s="66"/>
      <c r="G462" s="66"/>
      <c r="J462" s="68"/>
    </row>
    <row r="463" spans="1:10" s="69" customFormat="1" x14ac:dyDescent="0.25">
      <c r="A463" s="65"/>
      <c r="B463" s="66"/>
      <c r="C463" s="66"/>
      <c r="D463" s="66"/>
      <c r="G463" s="66"/>
      <c r="J463" s="68"/>
    </row>
    <row r="464" spans="1:10" s="69" customFormat="1" x14ac:dyDescent="0.25">
      <c r="A464" s="65"/>
      <c r="B464" s="66"/>
      <c r="C464" s="66"/>
      <c r="D464" s="66"/>
      <c r="G464" s="66"/>
      <c r="J464" s="68"/>
    </row>
    <row r="465" spans="1:10" s="69" customFormat="1" x14ac:dyDescent="0.25">
      <c r="A465" s="65"/>
      <c r="B465" s="66"/>
      <c r="C465" s="66"/>
      <c r="D465" s="66"/>
      <c r="G465" s="66"/>
      <c r="J465" s="68"/>
    </row>
    <row r="466" spans="1:10" s="69" customFormat="1" x14ac:dyDescent="0.25">
      <c r="A466" s="65"/>
      <c r="B466" s="66"/>
      <c r="C466" s="66"/>
      <c r="D466" s="66"/>
      <c r="G466" s="66"/>
      <c r="J466" s="68"/>
    </row>
    <row r="467" spans="1:10" s="69" customFormat="1" x14ac:dyDescent="0.25">
      <c r="A467" s="65"/>
      <c r="B467" s="66"/>
      <c r="C467" s="66"/>
      <c r="D467" s="66"/>
      <c r="G467" s="66"/>
      <c r="J467" s="68"/>
    </row>
    <row r="468" spans="1:10" s="69" customFormat="1" x14ac:dyDescent="0.25">
      <c r="A468" s="65"/>
      <c r="B468" s="66"/>
      <c r="C468" s="66"/>
      <c r="D468" s="66"/>
      <c r="G468" s="66"/>
      <c r="J468" s="68"/>
    </row>
    <row r="469" spans="1:10" s="69" customFormat="1" x14ac:dyDescent="0.25">
      <c r="A469" s="65"/>
      <c r="B469" s="66"/>
      <c r="C469" s="66"/>
      <c r="D469" s="66"/>
      <c r="G469" s="66"/>
      <c r="J469" s="68"/>
    </row>
    <row r="470" spans="1:10" s="69" customFormat="1" x14ac:dyDescent="0.25">
      <c r="A470" s="65"/>
      <c r="B470" s="66"/>
      <c r="C470" s="66"/>
      <c r="D470" s="66"/>
      <c r="G470" s="66"/>
      <c r="J470" s="68"/>
    </row>
    <row r="471" spans="1:10" s="69" customFormat="1" x14ac:dyDescent="0.25">
      <c r="A471" s="65"/>
      <c r="B471" s="66"/>
      <c r="C471" s="66"/>
      <c r="D471" s="66"/>
      <c r="G471" s="66"/>
      <c r="J471" s="68"/>
    </row>
    <row r="472" spans="1:10" s="69" customFormat="1" x14ac:dyDescent="0.25">
      <c r="A472" s="65"/>
      <c r="B472" s="66"/>
      <c r="C472" s="66"/>
      <c r="D472" s="66"/>
      <c r="G472" s="66"/>
      <c r="J472" s="68"/>
    </row>
    <row r="473" spans="1:10" s="69" customFormat="1" x14ac:dyDescent="0.25">
      <c r="A473" s="65"/>
      <c r="B473" s="66"/>
      <c r="C473" s="66"/>
      <c r="D473" s="66"/>
      <c r="G473" s="66"/>
      <c r="J473" s="68"/>
    </row>
    <row r="474" spans="1:10" s="69" customFormat="1" x14ac:dyDescent="0.25">
      <c r="A474" s="65"/>
      <c r="B474" s="66"/>
      <c r="C474" s="66"/>
      <c r="D474" s="66"/>
      <c r="G474" s="66"/>
      <c r="J474" s="68"/>
    </row>
    <row r="475" spans="1:10" s="69" customFormat="1" x14ac:dyDescent="0.25">
      <c r="A475" s="65"/>
      <c r="B475" s="66"/>
      <c r="C475" s="66"/>
      <c r="D475" s="66"/>
      <c r="G475" s="66"/>
      <c r="J475" s="68"/>
    </row>
    <row r="476" spans="1:10" s="69" customFormat="1" x14ac:dyDescent="0.25">
      <c r="A476" s="65"/>
      <c r="B476" s="66"/>
      <c r="C476" s="66"/>
      <c r="D476" s="66"/>
      <c r="G476" s="66"/>
      <c r="J476" s="68"/>
    </row>
    <row r="477" spans="1:10" s="69" customFormat="1" x14ac:dyDescent="0.25">
      <c r="A477" s="65"/>
      <c r="B477" s="66"/>
      <c r="C477" s="66"/>
      <c r="D477" s="66"/>
      <c r="G477" s="66"/>
      <c r="J477" s="68"/>
    </row>
    <row r="478" spans="1:10" s="69" customFormat="1" x14ac:dyDescent="0.25">
      <c r="A478" s="65"/>
      <c r="B478" s="66"/>
      <c r="C478" s="66"/>
      <c r="D478" s="66"/>
      <c r="G478" s="66"/>
      <c r="J478" s="68"/>
    </row>
    <row r="479" spans="1:10" s="69" customFormat="1" x14ac:dyDescent="0.25">
      <c r="A479" s="65"/>
      <c r="B479" s="66"/>
      <c r="C479" s="66"/>
      <c r="D479" s="66"/>
      <c r="G479" s="66"/>
      <c r="J479" s="68"/>
    </row>
    <row r="480" spans="1:10" s="69" customFormat="1" x14ac:dyDescent="0.25">
      <c r="A480" s="65"/>
      <c r="B480" s="66"/>
      <c r="C480" s="66"/>
      <c r="D480" s="66"/>
      <c r="G480" s="66"/>
      <c r="J480" s="68"/>
    </row>
    <row r="481" spans="1:10" s="69" customFormat="1" x14ac:dyDescent="0.25">
      <c r="A481" s="65"/>
      <c r="B481" s="66"/>
      <c r="C481" s="66"/>
      <c r="D481" s="66"/>
      <c r="G481" s="66"/>
      <c r="J481" s="68"/>
    </row>
    <row r="482" spans="1:10" s="69" customFormat="1" x14ac:dyDescent="0.25">
      <c r="A482" s="65"/>
      <c r="B482" s="66"/>
      <c r="C482" s="66"/>
      <c r="D482" s="66"/>
      <c r="G482" s="66"/>
      <c r="J482" s="68"/>
    </row>
    <row r="483" spans="1:10" s="69" customFormat="1" x14ac:dyDescent="0.25">
      <c r="A483" s="65"/>
      <c r="B483" s="66"/>
      <c r="C483" s="66"/>
      <c r="D483" s="66"/>
      <c r="G483" s="66"/>
      <c r="J483" s="68"/>
    </row>
    <row r="484" spans="1:10" s="69" customFormat="1" x14ac:dyDescent="0.25">
      <c r="A484" s="65"/>
      <c r="B484" s="66"/>
      <c r="C484" s="66"/>
      <c r="D484" s="66"/>
      <c r="G484" s="66"/>
      <c r="J484" s="68"/>
    </row>
    <row r="485" spans="1:10" s="69" customFormat="1" x14ac:dyDescent="0.25">
      <c r="A485" s="65"/>
      <c r="B485" s="66"/>
      <c r="C485" s="66"/>
      <c r="D485" s="66"/>
      <c r="G485" s="66"/>
      <c r="J485" s="68"/>
    </row>
    <row r="486" spans="1:10" s="69" customFormat="1" x14ac:dyDescent="0.25">
      <c r="A486" s="65"/>
      <c r="B486" s="66"/>
      <c r="C486" s="66"/>
      <c r="D486" s="66"/>
      <c r="G486" s="66"/>
      <c r="J486" s="68"/>
    </row>
    <row r="487" spans="1:10" s="69" customFormat="1" x14ac:dyDescent="0.25">
      <c r="A487" s="65"/>
      <c r="B487" s="66"/>
      <c r="C487" s="66"/>
      <c r="D487" s="66"/>
      <c r="G487" s="66"/>
      <c r="J487" s="68"/>
    </row>
    <row r="488" spans="1:10" s="69" customFormat="1" x14ac:dyDescent="0.25">
      <c r="A488" s="65"/>
      <c r="B488" s="66"/>
      <c r="C488" s="66"/>
      <c r="D488" s="66"/>
      <c r="G488" s="66"/>
      <c r="J488" s="68"/>
    </row>
    <row r="489" spans="1:10" s="69" customFormat="1" x14ac:dyDescent="0.25">
      <c r="A489" s="65"/>
      <c r="B489" s="66"/>
      <c r="C489" s="66"/>
      <c r="D489" s="66"/>
      <c r="G489" s="66"/>
      <c r="J489" s="68"/>
    </row>
    <row r="490" spans="1:10" s="69" customFormat="1" x14ac:dyDescent="0.25">
      <c r="A490" s="65"/>
      <c r="B490" s="66"/>
      <c r="C490" s="66"/>
      <c r="D490" s="66"/>
      <c r="G490" s="66"/>
      <c r="J490" s="68"/>
    </row>
    <row r="491" spans="1:10" s="69" customFormat="1" x14ac:dyDescent="0.25">
      <c r="A491" s="65"/>
      <c r="B491" s="66"/>
      <c r="C491" s="66"/>
      <c r="D491" s="66"/>
      <c r="G491" s="66"/>
      <c r="J491" s="68"/>
    </row>
    <row r="492" spans="1:10" s="69" customFormat="1" x14ac:dyDescent="0.25">
      <c r="A492" s="65"/>
      <c r="B492" s="66"/>
      <c r="C492" s="66"/>
      <c r="D492" s="66"/>
      <c r="G492" s="66"/>
      <c r="J492" s="68"/>
    </row>
    <row r="493" spans="1:10" s="69" customFormat="1" x14ac:dyDescent="0.25">
      <c r="A493" s="65"/>
      <c r="B493" s="66"/>
      <c r="C493" s="66"/>
      <c r="D493" s="66"/>
      <c r="G493" s="66"/>
      <c r="J493" s="68"/>
    </row>
    <row r="494" spans="1:10" s="69" customFormat="1" x14ac:dyDescent="0.25">
      <c r="A494" s="65"/>
      <c r="B494" s="66"/>
      <c r="C494" s="66"/>
      <c r="D494" s="66"/>
      <c r="G494" s="66"/>
      <c r="J494" s="68"/>
    </row>
    <row r="495" spans="1:10" s="69" customFormat="1" x14ac:dyDescent="0.25">
      <c r="A495" s="65"/>
      <c r="B495" s="66"/>
      <c r="C495" s="66"/>
      <c r="D495" s="66"/>
      <c r="G495" s="66"/>
      <c r="J495" s="68"/>
    </row>
    <row r="496" spans="1:10" s="69" customFormat="1" x14ac:dyDescent="0.25">
      <c r="A496" s="65"/>
      <c r="B496" s="66"/>
      <c r="C496" s="66"/>
      <c r="D496" s="66"/>
      <c r="G496" s="66"/>
      <c r="J496" s="68"/>
    </row>
    <row r="497" spans="1:10" s="69" customFormat="1" x14ac:dyDescent="0.25">
      <c r="A497" s="65"/>
      <c r="B497" s="66"/>
      <c r="C497" s="66"/>
      <c r="D497" s="66"/>
      <c r="G497" s="66"/>
      <c r="J497" s="68"/>
    </row>
    <row r="498" spans="1:10" s="69" customFormat="1" x14ac:dyDescent="0.25">
      <c r="A498" s="65"/>
      <c r="B498" s="66"/>
      <c r="C498" s="66"/>
      <c r="D498" s="66"/>
      <c r="G498" s="66"/>
      <c r="J498" s="68"/>
    </row>
    <row r="499" spans="1:10" s="69" customFormat="1" x14ac:dyDescent="0.25">
      <c r="A499" s="65"/>
      <c r="B499" s="66"/>
      <c r="C499" s="66"/>
      <c r="D499" s="66"/>
      <c r="G499" s="66"/>
      <c r="J499" s="68"/>
    </row>
    <row r="500" spans="1:10" s="69" customFormat="1" x14ac:dyDescent="0.25">
      <c r="A500" s="65"/>
      <c r="B500" s="66"/>
      <c r="C500" s="66"/>
      <c r="D500" s="66"/>
      <c r="G500" s="66"/>
      <c r="J500" s="68"/>
    </row>
    <row r="501" spans="1:10" s="69" customFormat="1" x14ac:dyDescent="0.25">
      <c r="A501" s="65"/>
      <c r="B501" s="66"/>
      <c r="C501" s="66"/>
      <c r="D501" s="66"/>
      <c r="G501" s="66"/>
      <c r="J501" s="68"/>
    </row>
    <row r="502" spans="1:10" s="69" customFormat="1" x14ac:dyDescent="0.25">
      <c r="A502" s="65"/>
      <c r="B502" s="66"/>
      <c r="C502" s="66"/>
      <c r="D502" s="66"/>
      <c r="G502" s="66"/>
      <c r="J502" s="68"/>
    </row>
    <row r="503" spans="1:10" s="69" customFormat="1" x14ac:dyDescent="0.25">
      <c r="A503" s="65"/>
      <c r="B503" s="66"/>
      <c r="C503" s="66"/>
      <c r="D503" s="66"/>
      <c r="G503" s="66"/>
      <c r="J503" s="68"/>
    </row>
    <row r="504" spans="1:10" s="69" customFormat="1" x14ac:dyDescent="0.25">
      <c r="A504" s="65"/>
      <c r="B504" s="66"/>
      <c r="C504" s="66"/>
      <c r="D504" s="66"/>
      <c r="G504" s="66"/>
      <c r="J504" s="68"/>
    </row>
    <row r="505" spans="1:10" s="69" customFormat="1" x14ac:dyDescent="0.25">
      <c r="A505" s="65"/>
      <c r="B505" s="66"/>
      <c r="C505" s="66"/>
      <c r="D505" s="66"/>
      <c r="G505" s="66"/>
      <c r="J505" s="68"/>
    </row>
    <row r="506" spans="1:10" s="69" customFormat="1" x14ac:dyDescent="0.25">
      <c r="A506" s="65"/>
      <c r="B506" s="66"/>
      <c r="C506" s="66"/>
      <c r="D506" s="66"/>
      <c r="G506" s="66"/>
      <c r="J506" s="68"/>
    </row>
    <row r="507" spans="1:10" s="69" customFormat="1" x14ac:dyDescent="0.25">
      <c r="A507" s="65"/>
      <c r="B507" s="66"/>
      <c r="C507" s="66"/>
      <c r="D507" s="66"/>
      <c r="G507" s="66"/>
      <c r="J507" s="68"/>
    </row>
    <row r="508" spans="1:10" s="69" customFormat="1" x14ac:dyDescent="0.25">
      <c r="A508" s="65"/>
      <c r="B508" s="66"/>
      <c r="C508" s="66"/>
      <c r="D508" s="66"/>
      <c r="G508" s="66"/>
      <c r="J508" s="68"/>
    </row>
    <row r="509" spans="1:10" s="69" customFormat="1" x14ac:dyDescent="0.25">
      <c r="A509" s="65"/>
      <c r="B509" s="66"/>
      <c r="C509" s="66"/>
      <c r="D509" s="66"/>
      <c r="G509" s="66"/>
      <c r="J509" s="68"/>
    </row>
    <row r="510" spans="1:10" s="69" customFormat="1" x14ac:dyDescent="0.25">
      <c r="A510" s="65"/>
      <c r="B510" s="66"/>
      <c r="C510" s="66"/>
      <c r="D510" s="66"/>
      <c r="G510" s="66"/>
      <c r="J510" s="68"/>
    </row>
    <row r="511" spans="1:10" s="69" customFormat="1" x14ac:dyDescent="0.25">
      <c r="A511" s="65"/>
      <c r="B511" s="66"/>
      <c r="C511" s="66"/>
      <c r="D511" s="66"/>
      <c r="G511" s="66"/>
      <c r="J511" s="68"/>
    </row>
    <row r="512" spans="1:10" s="69" customFormat="1" x14ac:dyDescent="0.25">
      <c r="A512" s="65"/>
      <c r="B512" s="66"/>
      <c r="C512" s="66"/>
      <c r="D512" s="66"/>
      <c r="G512" s="66"/>
      <c r="J512" s="68"/>
    </row>
    <row r="513" spans="1:10" s="69" customFormat="1" x14ac:dyDescent="0.25">
      <c r="A513" s="65"/>
      <c r="B513" s="66"/>
      <c r="C513" s="66"/>
      <c r="D513" s="66"/>
      <c r="G513" s="66"/>
      <c r="J513" s="68"/>
    </row>
    <row r="514" spans="1:10" s="69" customFormat="1" x14ac:dyDescent="0.25">
      <c r="A514" s="65"/>
      <c r="B514" s="66"/>
      <c r="C514" s="66"/>
      <c r="D514" s="66"/>
      <c r="G514" s="66"/>
      <c r="J514" s="68"/>
    </row>
    <row r="515" spans="1:10" s="69" customFormat="1" x14ac:dyDescent="0.25">
      <c r="A515" s="65"/>
      <c r="B515" s="66"/>
      <c r="C515" s="66"/>
      <c r="D515" s="66"/>
      <c r="G515" s="66"/>
      <c r="J515" s="68"/>
    </row>
    <row r="516" spans="1:10" s="69" customFormat="1" x14ac:dyDescent="0.25">
      <c r="A516" s="65"/>
      <c r="B516" s="66"/>
      <c r="C516" s="66"/>
      <c r="D516" s="66"/>
      <c r="G516" s="66"/>
      <c r="J516" s="68"/>
    </row>
    <row r="517" spans="1:10" s="69" customFormat="1" x14ac:dyDescent="0.25">
      <c r="A517" s="65"/>
      <c r="B517" s="66"/>
      <c r="C517" s="66"/>
      <c r="D517" s="66"/>
      <c r="G517" s="66"/>
      <c r="J517" s="68"/>
    </row>
    <row r="518" spans="1:10" s="69" customFormat="1" x14ac:dyDescent="0.25">
      <c r="A518" s="65"/>
      <c r="B518" s="66"/>
      <c r="C518" s="66"/>
      <c r="D518" s="66"/>
      <c r="G518" s="66"/>
      <c r="J518" s="68"/>
    </row>
    <row r="519" spans="1:10" s="69" customFormat="1" x14ac:dyDescent="0.25">
      <c r="A519" s="65"/>
      <c r="B519" s="66"/>
      <c r="C519" s="66"/>
      <c r="D519" s="66"/>
      <c r="G519" s="66"/>
      <c r="J519" s="68"/>
    </row>
    <row r="520" spans="1:10" s="69" customFormat="1" x14ac:dyDescent="0.25">
      <c r="A520" s="65"/>
      <c r="B520" s="66"/>
      <c r="C520" s="66"/>
      <c r="D520" s="66"/>
      <c r="G520" s="66"/>
      <c r="J520" s="68"/>
    </row>
    <row r="521" spans="1:10" s="69" customFormat="1" x14ac:dyDescent="0.25">
      <c r="A521" s="65"/>
      <c r="B521" s="66"/>
      <c r="C521" s="66"/>
      <c r="D521" s="66"/>
      <c r="G521" s="66"/>
      <c r="J521" s="68"/>
    </row>
    <row r="522" spans="1:10" s="69" customFormat="1" x14ac:dyDescent="0.25">
      <c r="A522" s="65"/>
      <c r="B522" s="66"/>
      <c r="C522" s="66"/>
      <c r="D522" s="66"/>
      <c r="G522" s="66"/>
      <c r="J522" s="68"/>
    </row>
    <row r="523" spans="1:10" s="69" customFormat="1" x14ac:dyDescent="0.25">
      <c r="A523" s="65"/>
      <c r="B523" s="66"/>
      <c r="C523" s="66"/>
      <c r="D523" s="66"/>
      <c r="G523" s="66"/>
      <c r="J523" s="68"/>
    </row>
    <row r="524" spans="1:10" s="69" customFormat="1" x14ac:dyDescent="0.25">
      <c r="A524" s="65"/>
      <c r="B524" s="66"/>
      <c r="C524" s="66"/>
      <c r="D524" s="66"/>
      <c r="G524" s="66"/>
      <c r="J524" s="68"/>
    </row>
    <row r="525" spans="1:10" s="69" customFormat="1" x14ac:dyDescent="0.25">
      <c r="A525" s="65"/>
      <c r="B525" s="66"/>
      <c r="C525" s="66"/>
      <c r="D525" s="66"/>
      <c r="G525" s="66"/>
      <c r="J525" s="68"/>
    </row>
    <row r="526" spans="1:10" s="69" customFormat="1" x14ac:dyDescent="0.25">
      <c r="A526" s="65"/>
      <c r="B526" s="66"/>
      <c r="C526" s="66"/>
      <c r="D526" s="66"/>
      <c r="G526" s="66"/>
      <c r="J526" s="68"/>
    </row>
    <row r="527" spans="1:10" s="69" customFormat="1" x14ac:dyDescent="0.25">
      <c r="A527" s="65"/>
      <c r="B527" s="66"/>
      <c r="C527" s="66"/>
      <c r="D527" s="66"/>
      <c r="G527" s="66"/>
      <c r="J527" s="68"/>
    </row>
    <row r="528" spans="1:10" s="69" customFormat="1" x14ac:dyDescent="0.25">
      <c r="A528" s="65"/>
      <c r="B528" s="66"/>
      <c r="C528" s="66"/>
      <c r="D528" s="66"/>
      <c r="G528" s="66"/>
      <c r="J528" s="68"/>
    </row>
    <row r="529" spans="1:10" s="69" customFormat="1" x14ac:dyDescent="0.25">
      <c r="A529" s="65"/>
      <c r="B529" s="66"/>
      <c r="C529" s="66"/>
      <c r="D529" s="66"/>
      <c r="G529" s="66"/>
      <c r="J529" s="68"/>
    </row>
    <row r="530" spans="1:10" s="69" customFormat="1" x14ac:dyDescent="0.25">
      <c r="A530" s="65"/>
      <c r="B530" s="66"/>
      <c r="C530" s="66"/>
      <c r="D530" s="66"/>
      <c r="G530" s="66"/>
      <c r="J530" s="68"/>
    </row>
    <row r="531" spans="1:10" s="69" customFormat="1" x14ac:dyDescent="0.25">
      <c r="A531" s="65"/>
      <c r="B531" s="66"/>
      <c r="C531" s="66"/>
      <c r="D531" s="66"/>
      <c r="G531" s="66"/>
      <c r="J531" s="68"/>
    </row>
    <row r="532" spans="1:10" s="69" customFormat="1" x14ac:dyDescent="0.25">
      <c r="A532" s="65"/>
      <c r="B532" s="66"/>
      <c r="C532" s="66"/>
      <c r="D532" s="66"/>
      <c r="G532" s="66"/>
      <c r="J532" s="68"/>
    </row>
    <row r="533" spans="1:10" s="69" customFormat="1" x14ac:dyDescent="0.25">
      <c r="A533" s="65"/>
      <c r="B533" s="66"/>
      <c r="C533" s="66"/>
      <c r="D533" s="66"/>
      <c r="G533" s="66"/>
      <c r="J533" s="68"/>
    </row>
    <row r="534" spans="1:10" s="69" customFormat="1" x14ac:dyDescent="0.25">
      <c r="A534" s="65"/>
      <c r="B534" s="66"/>
      <c r="C534" s="66"/>
      <c r="D534" s="66"/>
      <c r="G534" s="66"/>
      <c r="J534" s="68"/>
    </row>
    <row r="535" spans="1:10" s="69" customFormat="1" x14ac:dyDescent="0.25">
      <c r="A535" s="65"/>
      <c r="B535" s="66"/>
      <c r="C535" s="66"/>
      <c r="D535" s="66"/>
      <c r="G535" s="66"/>
      <c r="J535" s="68"/>
    </row>
    <row r="536" spans="1:10" s="69" customFormat="1" x14ac:dyDescent="0.25">
      <c r="A536" s="65"/>
      <c r="B536" s="66"/>
      <c r="C536" s="66"/>
      <c r="D536" s="66"/>
      <c r="G536" s="66"/>
      <c r="J536" s="68"/>
    </row>
    <row r="537" spans="1:10" s="69" customFormat="1" x14ac:dyDescent="0.25">
      <c r="A537" s="65"/>
      <c r="B537" s="66"/>
      <c r="C537" s="66"/>
      <c r="D537" s="66"/>
      <c r="G537" s="66"/>
      <c r="J537" s="68"/>
    </row>
    <row r="538" spans="1:10" s="69" customFormat="1" x14ac:dyDescent="0.25">
      <c r="A538" s="65"/>
      <c r="B538" s="66"/>
      <c r="C538" s="66"/>
      <c r="D538" s="66"/>
      <c r="G538" s="66"/>
      <c r="J538" s="68"/>
    </row>
    <row r="539" spans="1:10" s="69" customFormat="1" x14ac:dyDescent="0.25">
      <c r="A539" s="65"/>
      <c r="B539" s="66"/>
      <c r="C539" s="66"/>
      <c r="D539" s="66"/>
      <c r="G539" s="66"/>
      <c r="J539" s="68"/>
    </row>
    <row r="540" spans="1:10" s="69" customFormat="1" x14ac:dyDescent="0.25">
      <c r="A540" s="65"/>
      <c r="B540" s="66"/>
      <c r="C540" s="66"/>
      <c r="D540" s="66"/>
      <c r="G540" s="66"/>
      <c r="J540" s="68"/>
    </row>
    <row r="541" spans="1:10" s="69" customFormat="1" x14ac:dyDescent="0.25">
      <c r="A541" s="65"/>
      <c r="B541" s="66"/>
      <c r="C541" s="66"/>
      <c r="D541" s="66"/>
      <c r="G541" s="66"/>
      <c r="J541" s="68"/>
    </row>
    <row r="542" spans="1:10" s="69" customFormat="1" x14ac:dyDescent="0.25">
      <c r="A542" s="65"/>
      <c r="B542" s="66"/>
      <c r="C542" s="66"/>
      <c r="D542" s="66"/>
      <c r="G542" s="66"/>
      <c r="J542" s="68"/>
    </row>
    <row r="543" spans="1:10" s="69" customFormat="1" x14ac:dyDescent="0.25">
      <c r="A543" s="65"/>
      <c r="B543" s="66"/>
      <c r="C543" s="66"/>
      <c r="D543" s="66"/>
      <c r="G543" s="66"/>
      <c r="J543" s="68"/>
    </row>
    <row r="544" spans="1:10" s="69" customFormat="1" x14ac:dyDescent="0.25">
      <c r="A544" s="65"/>
      <c r="B544" s="66"/>
      <c r="C544" s="66"/>
      <c r="D544" s="66"/>
      <c r="G544" s="66"/>
      <c r="J544" s="68"/>
    </row>
    <row r="545" spans="1:10" s="69" customFormat="1" x14ac:dyDescent="0.25">
      <c r="A545" s="65"/>
      <c r="B545" s="66"/>
      <c r="C545" s="66"/>
      <c r="D545" s="66"/>
      <c r="G545" s="66"/>
      <c r="J545" s="68"/>
    </row>
    <row r="546" spans="1:10" s="69" customFormat="1" x14ac:dyDescent="0.25">
      <c r="A546" s="65"/>
      <c r="B546" s="66"/>
      <c r="C546" s="66"/>
      <c r="D546" s="66"/>
      <c r="G546" s="66"/>
      <c r="J546" s="68"/>
    </row>
    <row r="547" spans="1:10" s="69" customFormat="1" x14ac:dyDescent="0.25">
      <c r="A547" s="65"/>
      <c r="B547" s="66"/>
      <c r="C547" s="66"/>
      <c r="D547" s="66"/>
      <c r="G547" s="66"/>
      <c r="J547" s="68"/>
    </row>
    <row r="548" spans="1:10" s="69" customFormat="1" x14ac:dyDescent="0.25">
      <c r="A548" s="65"/>
      <c r="B548" s="66"/>
      <c r="C548" s="66"/>
      <c r="D548" s="66"/>
      <c r="G548" s="66"/>
      <c r="J548" s="68"/>
    </row>
    <row r="549" spans="1:10" s="69" customFormat="1" x14ac:dyDescent="0.25">
      <c r="A549" s="65"/>
      <c r="B549" s="66"/>
      <c r="C549" s="66"/>
      <c r="D549" s="66"/>
      <c r="G549" s="66"/>
      <c r="J549" s="68"/>
    </row>
    <row r="550" spans="1:10" s="69" customFormat="1" x14ac:dyDescent="0.25">
      <c r="A550" s="65"/>
      <c r="B550" s="66"/>
      <c r="C550" s="66"/>
      <c r="D550" s="66"/>
      <c r="G550" s="66"/>
      <c r="J550" s="68"/>
    </row>
    <row r="551" spans="1:10" s="69" customFormat="1" x14ac:dyDescent="0.25">
      <c r="A551" s="65"/>
      <c r="B551" s="66"/>
      <c r="C551" s="66"/>
      <c r="D551" s="66"/>
      <c r="G551" s="66"/>
      <c r="J551" s="68"/>
    </row>
    <row r="552" spans="1:10" s="69" customFormat="1" x14ac:dyDescent="0.25">
      <c r="A552" s="65"/>
      <c r="B552" s="66"/>
      <c r="C552" s="66"/>
      <c r="D552" s="66"/>
      <c r="G552" s="66"/>
      <c r="J552" s="68"/>
    </row>
    <row r="553" spans="1:10" s="69" customFormat="1" x14ac:dyDescent="0.25">
      <c r="A553" s="65"/>
      <c r="B553" s="66"/>
      <c r="C553" s="66"/>
      <c r="D553" s="66"/>
      <c r="G553" s="66"/>
      <c r="J553" s="68"/>
    </row>
    <row r="554" spans="1:10" s="69" customFormat="1" x14ac:dyDescent="0.25">
      <c r="A554" s="65"/>
      <c r="B554" s="66"/>
      <c r="C554" s="66"/>
      <c r="D554" s="66"/>
      <c r="G554" s="66"/>
      <c r="J554" s="68"/>
    </row>
    <row r="555" spans="1:10" s="69" customFormat="1" x14ac:dyDescent="0.25">
      <c r="A555" s="65"/>
      <c r="B555" s="66"/>
      <c r="C555" s="66"/>
      <c r="D555" s="66"/>
      <c r="G555" s="66"/>
      <c r="J555" s="68"/>
    </row>
    <row r="556" spans="1:10" s="69" customFormat="1" x14ac:dyDescent="0.25">
      <c r="A556" s="65"/>
      <c r="B556" s="66"/>
      <c r="C556" s="66"/>
      <c r="D556" s="66"/>
      <c r="G556" s="66"/>
      <c r="J556" s="68"/>
    </row>
    <row r="557" spans="1:10" s="69" customFormat="1" x14ac:dyDescent="0.25">
      <c r="A557" s="65"/>
      <c r="B557" s="66"/>
      <c r="C557" s="66"/>
      <c r="D557" s="66"/>
      <c r="G557" s="66"/>
      <c r="J557" s="68"/>
    </row>
    <row r="558" spans="1:10" s="69" customFormat="1" x14ac:dyDescent="0.25">
      <c r="A558" s="65"/>
      <c r="B558" s="66"/>
      <c r="C558" s="66"/>
      <c r="D558" s="66"/>
      <c r="G558" s="66"/>
      <c r="J558" s="68"/>
    </row>
    <row r="559" spans="1:10" s="69" customFormat="1" x14ac:dyDescent="0.25">
      <c r="A559" s="65"/>
      <c r="B559" s="66"/>
      <c r="C559" s="66"/>
      <c r="D559" s="66"/>
      <c r="G559" s="66"/>
      <c r="J559" s="68"/>
    </row>
    <row r="560" spans="1:10" s="69" customFormat="1" x14ac:dyDescent="0.25">
      <c r="A560" s="65"/>
      <c r="B560" s="66"/>
      <c r="C560" s="66"/>
      <c r="D560" s="66"/>
      <c r="G560" s="66"/>
      <c r="J560" s="68"/>
    </row>
    <row r="561" spans="1:10" s="69" customFormat="1" x14ac:dyDescent="0.25">
      <c r="A561" s="65"/>
      <c r="B561" s="66"/>
      <c r="C561" s="66"/>
      <c r="D561" s="66"/>
      <c r="G561" s="66"/>
      <c r="J561" s="68"/>
    </row>
    <row r="562" spans="1:10" s="69" customFormat="1" x14ac:dyDescent="0.25">
      <c r="A562" s="65"/>
      <c r="B562" s="66"/>
      <c r="C562" s="66"/>
      <c r="D562" s="66"/>
      <c r="G562" s="66"/>
      <c r="J562" s="68"/>
    </row>
    <row r="563" spans="1:10" s="69" customFormat="1" x14ac:dyDescent="0.25">
      <c r="A563" s="65"/>
      <c r="B563" s="66"/>
      <c r="C563" s="66"/>
      <c r="D563" s="66"/>
      <c r="G563" s="66"/>
      <c r="J563" s="68"/>
    </row>
    <row r="564" spans="1:10" s="69" customFormat="1" x14ac:dyDescent="0.25">
      <c r="A564" s="65"/>
      <c r="B564" s="66"/>
      <c r="C564" s="66"/>
      <c r="D564" s="66"/>
      <c r="G564" s="66"/>
      <c r="J564" s="68"/>
    </row>
    <row r="565" spans="1:10" s="69" customFormat="1" x14ac:dyDescent="0.25">
      <c r="A565" s="65"/>
      <c r="B565" s="66"/>
      <c r="C565" s="66"/>
      <c r="D565" s="66"/>
      <c r="G565" s="66"/>
      <c r="J565" s="68"/>
    </row>
    <row r="566" spans="1:10" s="69" customFormat="1" x14ac:dyDescent="0.25">
      <c r="A566" s="65"/>
      <c r="B566" s="66"/>
      <c r="C566" s="66"/>
      <c r="D566" s="66"/>
      <c r="G566" s="66"/>
      <c r="J566" s="68"/>
    </row>
    <row r="567" spans="1:10" s="69" customFormat="1" x14ac:dyDescent="0.25">
      <c r="A567" s="65"/>
      <c r="B567" s="66"/>
      <c r="C567" s="66"/>
      <c r="D567" s="66"/>
      <c r="G567" s="66"/>
      <c r="J567" s="68"/>
    </row>
    <row r="568" spans="1:10" s="69" customFormat="1" x14ac:dyDescent="0.25">
      <c r="A568" s="65"/>
      <c r="B568" s="66"/>
      <c r="C568" s="66"/>
      <c r="D568" s="66"/>
      <c r="G568" s="66"/>
      <c r="J568" s="68"/>
    </row>
    <row r="569" spans="1:10" s="69" customFormat="1" x14ac:dyDescent="0.25">
      <c r="A569" s="65"/>
      <c r="B569" s="66"/>
      <c r="C569" s="66"/>
      <c r="D569" s="66"/>
      <c r="G569" s="66"/>
      <c r="J569" s="68"/>
    </row>
    <row r="570" spans="1:10" s="69" customFormat="1" x14ac:dyDescent="0.25">
      <c r="A570" s="65"/>
      <c r="B570" s="66"/>
      <c r="C570" s="66"/>
      <c r="D570" s="66"/>
      <c r="G570" s="66"/>
      <c r="J570" s="68"/>
    </row>
    <row r="571" spans="1:10" s="69" customFormat="1" x14ac:dyDescent="0.25">
      <c r="A571" s="65"/>
      <c r="B571" s="66"/>
      <c r="C571" s="66"/>
      <c r="D571" s="66"/>
      <c r="G571" s="66"/>
      <c r="J571" s="68"/>
    </row>
    <row r="572" spans="1:10" s="69" customFormat="1" x14ac:dyDescent="0.25">
      <c r="A572" s="65"/>
      <c r="B572" s="66"/>
      <c r="C572" s="66"/>
      <c r="D572" s="66"/>
      <c r="G572" s="66"/>
      <c r="J572" s="68"/>
    </row>
    <row r="573" spans="1:10" s="69" customFormat="1" x14ac:dyDescent="0.25">
      <c r="A573" s="65"/>
      <c r="B573" s="66"/>
      <c r="C573" s="66"/>
      <c r="D573" s="66"/>
      <c r="G573" s="66"/>
      <c r="J573" s="68"/>
    </row>
    <row r="574" spans="1:10" s="69" customFormat="1" x14ac:dyDescent="0.25">
      <c r="A574" s="65"/>
      <c r="B574" s="66"/>
      <c r="C574" s="66"/>
      <c r="D574" s="66"/>
      <c r="G574" s="66"/>
      <c r="J574" s="68"/>
    </row>
    <row r="575" spans="1:10" s="69" customFormat="1" x14ac:dyDescent="0.25">
      <c r="A575" s="65"/>
      <c r="B575" s="66"/>
      <c r="C575" s="66"/>
      <c r="D575" s="66"/>
      <c r="G575" s="66"/>
      <c r="J575" s="68"/>
    </row>
    <row r="576" spans="1:10" s="69" customFormat="1" x14ac:dyDescent="0.25">
      <c r="A576" s="65"/>
      <c r="B576" s="66"/>
      <c r="C576" s="66"/>
      <c r="D576" s="66"/>
      <c r="G576" s="66"/>
      <c r="J576" s="68"/>
    </row>
    <row r="577" spans="1:10" s="69" customFormat="1" x14ac:dyDescent="0.25">
      <c r="A577" s="65"/>
      <c r="B577" s="66"/>
      <c r="C577" s="66"/>
      <c r="D577" s="66"/>
      <c r="G577" s="66"/>
      <c r="J577" s="68"/>
    </row>
    <row r="578" spans="1:10" s="69" customFormat="1" x14ac:dyDescent="0.25">
      <c r="A578" s="65"/>
      <c r="B578" s="66"/>
      <c r="C578" s="66"/>
      <c r="D578" s="66"/>
      <c r="G578" s="66"/>
      <c r="J578" s="68"/>
    </row>
    <row r="579" spans="1:10" s="69" customFormat="1" x14ac:dyDescent="0.25">
      <c r="A579" s="65"/>
      <c r="B579" s="66"/>
      <c r="C579" s="66"/>
      <c r="D579" s="66"/>
      <c r="G579" s="66"/>
      <c r="J579" s="68"/>
    </row>
    <row r="580" spans="1:10" s="69" customFormat="1" x14ac:dyDescent="0.25">
      <c r="A580" s="65"/>
      <c r="B580" s="66"/>
      <c r="C580" s="66"/>
      <c r="D580" s="66"/>
      <c r="G580" s="66"/>
      <c r="J580" s="68"/>
    </row>
    <row r="581" spans="1:10" s="69" customFormat="1" x14ac:dyDescent="0.25">
      <c r="A581" s="65"/>
      <c r="B581" s="66"/>
      <c r="C581" s="66"/>
      <c r="D581" s="66"/>
      <c r="G581" s="66"/>
      <c r="J581" s="68"/>
    </row>
    <row r="582" spans="1:10" s="69" customFormat="1" x14ac:dyDescent="0.25">
      <c r="A582" s="65"/>
      <c r="B582" s="66"/>
      <c r="C582" s="66"/>
      <c r="D582" s="66"/>
      <c r="G582" s="66"/>
      <c r="J582" s="68"/>
    </row>
    <row r="583" spans="1:10" s="69" customFormat="1" x14ac:dyDescent="0.25">
      <c r="A583" s="65"/>
      <c r="B583" s="66"/>
      <c r="C583" s="66"/>
      <c r="D583" s="66"/>
      <c r="G583" s="66"/>
      <c r="J583" s="68"/>
    </row>
    <row r="584" spans="1:10" s="69" customFormat="1" x14ac:dyDescent="0.25">
      <c r="A584" s="65"/>
      <c r="B584" s="66"/>
      <c r="C584" s="66"/>
      <c r="D584" s="66"/>
      <c r="G584" s="66"/>
      <c r="J584" s="68"/>
    </row>
    <row r="585" spans="1:10" s="69" customFormat="1" x14ac:dyDescent="0.25">
      <c r="A585" s="65"/>
      <c r="B585" s="66"/>
      <c r="C585" s="66"/>
      <c r="D585" s="66"/>
      <c r="G585" s="66"/>
      <c r="J585" s="68"/>
    </row>
    <row r="586" spans="1:10" s="69" customFormat="1" x14ac:dyDescent="0.25">
      <c r="A586" s="65"/>
      <c r="B586" s="66"/>
      <c r="C586" s="66"/>
      <c r="D586" s="66"/>
      <c r="G586" s="66"/>
      <c r="J586" s="68"/>
    </row>
    <row r="587" spans="1:10" s="69" customFormat="1" x14ac:dyDescent="0.25">
      <c r="A587" s="65"/>
      <c r="B587" s="66"/>
      <c r="C587" s="66"/>
      <c r="D587" s="66"/>
      <c r="G587" s="66"/>
      <c r="J587" s="68"/>
    </row>
    <row r="588" spans="1:10" s="69" customFormat="1" x14ac:dyDescent="0.25">
      <c r="A588" s="65"/>
      <c r="B588" s="66"/>
      <c r="C588" s="66"/>
      <c r="D588" s="66"/>
      <c r="G588" s="66"/>
      <c r="J588" s="68"/>
    </row>
    <row r="589" spans="1:10" s="69" customFormat="1" x14ac:dyDescent="0.25">
      <c r="A589" s="65"/>
      <c r="B589" s="66"/>
      <c r="C589" s="66"/>
      <c r="D589" s="66"/>
      <c r="G589" s="66"/>
      <c r="J589" s="68"/>
    </row>
    <row r="590" spans="1:10" s="69" customFormat="1" x14ac:dyDescent="0.25">
      <c r="A590" s="65"/>
      <c r="B590" s="66"/>
      <c r="C590" s="66"/>
      <c r="D590" s="66"/>
      <c r="G590" s="66"/>
      <c r="J590" s="68"/>
    </row>
    <row r="591" spans="1:10" s="69" customFormat="1" x14ac:dyDescent="0.25">
      <c r="A591" s="65"/>
      <c r="B591" s="66"/>
      <c r="C591" s="66"/>
      <c r="D591" s="66"/>
      <c r="G591" s="66"/>
      <c r="J591" s="68"/>
    </row>
    <row r="592" spans="1:10" s="69" customFormat="1" x14ac:dyDescent="0.25">
      <c r="A592" s="65"/>
      <c r="B592" s="66"/>
      <c r="C592" s="66"/>
      <c r="D592" s="66"/>
      <c r="G592" s="66"/>
      <c r="J592" s="68"/>
    </row>
    <row r="593" spans="1:10" s="69" customFormat="1" x14ac:dyDescent="0.25">
      <c r="A593" s="65"/>
      <c r="B593" s="66"/>
      <c r="C593" s="66"/>
      <c r="D593" s="66"/>
      <c r="G593" s="66"/>
      <c r="J593" s="68"/>
    </row>
    <row r="594" spans="1:10" s="69" customFormat="1" x14ac:dyDescent="0.25">
      <c r="A594" s="65"/>
      <c r="B594" s="66"/>
      <c r="C594" s="66"/>
      <c r="D594" s="66"/>
      <c r="G594" s="66"/>
      <c r="J594" s="68"/>
    </row>
    <row r="595" spans="1:10" s="69" customFormat="1" x14ac:dyDescent="0.25">
      <c r="A595" s="65"/>
      <c r="B595" s="66"/>
      <c r="C595" s="66"/>
      <c r="D595" s="66"/>
      <c r="G595" s="66"/>
      <c r="J595" s="68"/>
    </row>
    <row r="596" spans="1:10" s="69" customFormat="1" x14ac:dyDescent="0.25">
      <c r="A596" s="65"/>
      <c r="B596" s="66"/>
      <c r="C596" s="66"/>
      <c r="D596" s="66"/>
      <c r="G596" s="66"/>
      <c r="J596" s="68"/>
    </row>
    <row r="597" spans="1:10" s="69" customFormat="1" x14ac:dyDescent="0.25">
      <c r="A597" s="65"/>
      <c r="B597" s="66"/>
      <c r="C597" s="66"/>
      <c r="D597" s="66"/>
      <c r="G597" s="66"/>
      <c r="J597" s="68"/>
    </row>
    <row r="598" spans="1:10" s="69" customFormat="1" x14ac:dyDescent="0.25">
      <c r="A598" s="65"/>
      <c r="B598" s="66"/>
      <c r="C598" s="66"/>
      <c r="D598" s="66"/>
      <c r="G598" s="66"/>
      <c r="J598" s="68"/>
    </row>
    <row r="599" spans="1:10" s="69" customFormat="1" x14ac:dyDescent="0.25">
      <c r="A599" s="65"/>
      <c r="B599" s="66"/>
      <c r="C599" s="66"/>
      <c r="D599" s="66"/>
      <c r="G599" s="66"/>
      <c r="J599" s="68"/>
    </row>
    <row r="600" spans="1:10" s="69" customFormat="1" x14ac:dyDescent="0.25">
      <c r="A600" s="65"/>
      <c r="B600" s="66"/>
      <c r="C600" s="66"/>
      <c r="D600" s="66"/>
      <c r="G600" s="66"/>
      <c r="J600" s="68"/>
    </row>
    <row r="601" spans="1:10" s="69" customFormat="1" x14ac:dyDescent="0.25">
      <c r="A601" s="65"/>
      <c r="B601" s="66"/>
      <c r="C601" s="66"/>
      <c r="D601" s="66"/>
      <c r="G601" s="66"/>
      <c r="J601" s="68"/>
    </row>
    <row r="602" spans="1:10" s="69" customFormat="1" x14ac:dyDescent="0.25">
      <c r="A602" s="65"/>
      <c r="B602" s="66"/>
      <c r="C602" s="66"/>
      <c r="D602" s="66"/>
      <c r="G602" s="66"/>
      <c r="J602" s="68"/>
    </row>
    <row r="603" spans="1:10" s="69" customFormat="1" x14ac:dyDescent="0.25">
      <c r="A603" s="65"/>
      <c r="B603" s="66"/>
      <c r="C603" s="66"/>
      <c r="D603" s="66"/>
      <c r="G603" s="66"/>
      <c r="J603" s="68"/>
    </row>
    <row r="604" spans="1:10" s="69" customFormat="1" x14ac:dyDescent="0.25">
      <c r="A604" s="65"/>
      <c r="B604" s="66"/>
      <c r="C604" s="66"/>
      <c r="D604" s="66"/>
      <c r="G604" s="66"/>
      <c r="J604" s="68"/>
    </row>
    <row r="605" spans="1:10" s="69" customFormat="1" x14ac:dyDescent="0.25">
      <c r="A605" s="65"/>
      <c r="B605" s="66"/>
      <c r="C605" s="66"/>
      <c r="D605" s="66"/>
      <c r="G605" s="66"/>
      <c r="J605" s="68"/>
    </row>
    <row r="606" spans="1:10" s="69" customFormat="1" x14ac:dyDescent="0.25">
      <c r="A606" s="65"/>
      <c r="B606" s="66"/>
      <c r="C606" s="66"/>
      <c r="D606" s="66"/>
      <c r="G606" s="66"/>
      <c r="J606" s="68"/>
    </row>
    <row r="607" spans="1:10" s="69" customFormat="1" x14ac:dyDescent="0.25">
      <c r="A607" s="65"/>
      <c r="B607" s="66"/>
      <c r="C607" s="66"/>
      <c r="D607" s="66"/>
      <c r="G607" s="66"/>
      <c r="J607" s="68"/>
    </row>
    <row r="608" spans="1:10" s="69" customFormat="1" x14ac:dyDescent="0.25">
      <c r="A608" s="65"/>
      <c r="B608" s="66"/>
      <c r="C608" s="66"/>
      <c r="D608" s="66"/>
      <c r="G608" s="66"/>
      <c r="J608" s="68"/>
    </row>
    <row r="609" spans="1:10" s="69" customFormat="1" x14ac:dyDescent="0.25">
      <c r="A609" s="65"/>
      <c r="B609" s="66"/>
      <c r="C609" s="66"/>
      <c r="D609" s="66"/>
      <c r="G609" s="66"/>
      <c r="J609" s="68"/>
    </row>
    <row r="610" spans="1:10" s="69" customFormat="1" x14ac:dyDescent="0.25">
      <c r="A610" s="65"/>
      <c r="B610" s="66"/>
      <c r="C610" s="66"/>
      <c r="D610" s="66"/>
      <c r="G610" s="66"/>
      <c r="J610" s="68"/>
    </row>
    <row r="611" spans="1:10" s="69" customFormat="1" x14ac:dyDescent="0.25">
      <c r="A611" s="65"/>
      <c r="B611" s="66"/>
      <c r="C611" s="66"/>
      <c r="D611" s="66"/>
      <c r="G611" s="66"/>
      <c r="J611" s="68"/>
    </row>
    <row r="612" spans="1:10" s="69" customFormat="1" x14ac:dyDescent="0.25">
      <c r="A612" s="65"/>
      <c r="B612" s="66"/>
      <c r="C612" s="66"/>
      <c r="D612" s="66"/>
      <c r="G612" s="66"/>
      <c r="J612" s="68"/>
    </row>
    <row r="613" spans="1:10" s="69" customFormat="1" x14ac:dyDescent="0.25">
      <c r="A613" s="65"/>
      <c r="B613" s="66"/>
      <c r="C613" s="66"/>
      <c r="D613" s="66"/>
      <c r="G613" s="66"/>
      <c r="J613" s="68"/>
    </row>
    <row r="614" spans="1:10" s="69" customFormat="1" x14ac:dyDescent="0.25">
      <c r="A614" s="65"/>
      <c r="B614" s="66"/>
      <c r="C614" s="66"/>
      <c r="D614" s="66"/>
      <c r="G614" s="66"/>
      <c r="J614" s="68"/>
    </row>
    <row r="615" spans="1:10" s="69" customFormat="1" x14ac:dyDescent="0.25">
      <c r="A615" s="65"/>
      <c r="B615" s="66"/>
      <c r="C615" s="66"/>
      <c r="D615" s="66"/>
      <c r="G615" s="66"/>
      <c r="J615" s="68"/>
    </row>
    <row r="616" spans="1:10" s="69" customFormat="1" x14ac:dyDescent="0.25">
      <c r="A616" s="65"/>
      <c r="B616" s="66"/>
      <c r="C616" s="66"/>
      <c r="D616" s="66"/>
      <c r="G616" s="66"/>
      <c r="J616" s="68"/>
    </row>
    <row r="617" spans="1:10" s="69" customFormat="1" x14ac:dyDescent="0.25">
      <c r="A617" s="65"/>
      <c r="B617" s="66"/>
      <c r="C617" s="66"/>
      <c r="D617" s="66"/>
      <c r="G617" s="66"/>
      <c r="J617" s="68"/>
    </row>
    <row r="618" spans="1:10" s="69" customFormat="1" x14ac:dyDescent="0.25">
      <c r="A618" s="65"/>
      <c r="B618" s="66"/>
      <c r="C618" s="66"/>
      <c r="D618" s="66"/>
      <c r="G618" s="66"/>
      <c r="J618" s="68"/>
    </row>
    <row r="619" spans="1:10" s="69" customFormat="1" x14ac:dyDescent="0.25">
      <c r="A619" s="65"/>
      <c r="B619" s="66"/>
      <c r="C619" s="66"/>
      <c r="D619" s="66"/>
      <c r="G619" s="66"/>
      <c r="J619" s="68"/>
    </row>
    <row r="620" spans="1:10" s="69" customFormat="1" x14ac:dyDescent="0.25">
      <c r="A620" s="65"/>
      <c r="B620" s="66"/>
      <c r="C620" s="66"/>
      <c r="D620" s="66"/>
      <c r="G620" s="66"/>
      <c r="J620" s="68"/>
    </row>
    <row r="621" spans="1:10" s="69" customFormat="1" x14ac:dyDescent="0.25">
      <c r="A621" s="65"/>
      <c r="B621" s="66"/>
      <c r="C621" s="66"/>
      <c r="D621" s="66"/>
      <c r="G621" s="66"/>
      <c r="J621" s="68"/>
    </row>
    <row r="622" spans="1:10" s="69" customFormat="1" x14ac:dyDescent="0.25">
      <c r="A622" s="65"/>
      <c r="B622" s="66"/>
      <c r="C622" s="66"/>
      <c r="D622" s="66"/>
      <c r="G622" s="66"/>
      <c r="J622" s="68"/>
    </row>
    <row r="623" spans="1:10" s="69" customFormat="1" x14ac:dyDescent="0.25">
      <c r="A623" s="65"/>
      <c r="B623" s="66"/>
      <c r="C623" s="66"/>
      <c r="D623" s="66"/>
      <c r="G623" s="66"/>
      <c r="J623" s="68"/>
    </row>
    <row r="624" spans="1:10" s="69" customFormat="1" x14ac:dyDescent="0.25">
      <c r="A624" s="65"/>
      <c r="B624" s="66"/>
      <c r="C624" s="66"/>
      <c r="D624" s="66"/>
      <c r="G624" s="66"/>
      <c r="J624" s="68"/>
    </row>
    <row r="625" spans="1:10" s="69" customFormat="1" x14ac:dyDescent="0.25">
      <c r="A625" s="65"/>
      <c r="B625" s="66"/>
      <c r="C625" s="66"/>
      <c r="D625" s="66"/>
      <c r="G625" s="66"/>
      <c r="J625" s="68"/>
    </row>
    <row r="626" spans="1:10" s="69" customFormat="1" x14ac:dyDescent="0.25">
      <c r="A626" s="65"/>
      <c r="B626" s="66"/>
      <c r="C626" s="66"/>
      <c r="D626" s="66"/>
      <c r="G626" s="66"/>
      <c r="J626" s="68"/>
    </row>
    <row r="627" spans="1:10" s="69" customFormat="1" x14ac:dyDescent="0.25">
      <c r="A627" s="65"/>
      <c r="B627" s="66"/>
      <c r="C627" s="66"/>
      <c r="D627" s="66"/>
      <c r="G627" s="66"/>
      <c r="J627" s="68"/>
    </row>
    <row r="628" spans="1:10" s="69" customFormat="1" x14ac:dyDescent="0.25">
      <c r="A628" s="65"/>
      <c r="B628" s="66"/>
      <c r="C628" s="66"/>
      <c r="D628" s="66"/>
      <c r="G628" s="66"/>
      <c r="J628" s="68"/>
    </row>
    <row r="629" spans="1:10" s="69" customFormat="1" x14ac:dyDescent="0.25">
      <c r="A629" s="65"/>
      <c r="B629" s="66"/>
      <c r="C629" s="66"/>
      <c r="D629" s="66"/>
      <c r="G629" s="66"/>
      <c r="J629" s="68"/>
    </row>
    <row r="630" spans="1:10" s="69" customFormat="1" x14ac:dyDescent="0.25">
      <c r="A630" s="65"/>
      <c r="B630" s="66"/>
      <c r="C630" s="66"/>
      <c r="D630" s="66"/>
      <c r="G630" s="66"/>
      <c r="J630" s="68"/>
    </row>
    <row r="631" spans="1:10" s="69" customFormat="1" x14ac:dyDescent="0.25">
      <c r="A631" s="65"/>
      <c r="B631" s="66"/>
      <c r="C631" s="66"/>
      <c r="D631" s="66"/>
      <c r="G631" s="66"/>
      <c r="J631" s="68"/>
    </row>
    <row r="632" spans="1:10" s="69" customFormat="1" x14ac:dyDescent="0.25">
      <c r="A632" s="65"/>
      <c r="B632" s="66"/>
      <c r="C632" s="66"/>
      <c r="D632" s="66"/>
      <c r="G632" s="66"/>
      <c r="J632" s="68"/>
    </row>
    <row r="633" spans="1:10" s="69" customFormat="1" x14ac:dyDescent="0.25">
      <c r="A633" s="65"/>
      <c r="B633" s="66"/>
      <c r="C633" s="66"/>
      <c r="D633" s="66"/>
      <c r="G633" s="66"/>
      <c r="J633" s="68"/>
    </row>
    <row r="634" spans="1:10" s="69" customFormat="1" x14ac:dyDescent="0.25">
      <c r="A634" s="65"/>
      <c r="B634" s="66"/>
      <c r="C634" s="66"/>
      <c r="D634" s="66"/>
      <c r="G634" s="66"/>
      <c r="J634" s="68"/>
    </row>
    <row r="635" spans="1:10" s="69" customFormat="1" x14ac:dyDescent="0.25">
      <c r="A635" s="65"/>
      <c r="B635" s="66"/>
      <c r="C635" s="66"/>
      <c r="D635" s="66"/>
      <c r="G635" s="66"/>
      <c r="J635" s="68"/>
    </row>
    <row r="636" spans="1:10" s="69" customFormat="1" x14ac:dyDescent="0.25">
      <c r="A636" s="65"/>
      <c r="B636" s="66"/>
      <c r="C636" s="66"/>
      <c r="D636" s="66"/>
      <c r="G636" s="66"/>
      <c r="J636" s="68"/>
    </row>
    <row r="637" spans="1:10" s="69" customFormat="1" x14ac:dyDescent="0.25">
      <c r="A637" s="65"/>
      <c r="B637" s="66"/>
      <c r="C637" s="66"/>
      <c r="D637" s="66"/>
      <c r="G637" s="66"/>
      <c r="J637" s="68"/>
    </row>
    <row r="638" spans="1:10" s="69" customFormat="1" x14ac:dyDescent="0.25">
      <c r="A638" s="65"/>
      <c r="B638" s="66"/>
      <c r="C638" s="66"/>
      <c r="D638" s="66"/>
      <c r="G638" s="66"/>
      <c r="J638" s="68"/>
    </row>
    <row r="639" spans="1:10" s="69" customFormat="1" x14ac:dyDescent="0.25">
      <c r="A639" s="65"/>
      <c r="B639" s="66"/>
      <c r="C639" s="66"/>
      <c r="D639" s="66"/>
      <c r="G639" s="66"/>
      <c r="J639" s="68"/>
    </row>
    <row r="640" spans="1:10" s="69" customFormat="1" x14ac:dyDescent="0.25">
      <c r="A640" s="65"/>
      <c r="B640" s="66"/>
      <c r="C640" s="66"/>
      <c r="D640" s="66"/>
      <c r="G640" s="66"/>
      <c r="J640" s="68"/>
    </row>
    <row r="641" spans="1:10" s="69" customFormat="1" x14ac:dyDescent="0.25">
      <c r="A641" s="65"/>
      <c r="B641" s="66"/>
      <c r="C641" s="66"/>
      <c r="D641" s="66"/>
      <c r="G641" s="66"/>
      <c r="J641" s="68"/>
    </row>
    <row r="642" spans="1:10" s="69" customFormat="1" x14ac:dyDescent="0.25">
      <c r="A642" s="65"/>
      <c r="B642" s="66"/>
      <c r="C642" s="66"/>
      <c r="D642" s="66"/>
      <c r="G642" s="66"/>
      <c r="J642" s="68"/>
    </row>
    <row r="643" spans="1:10" s="69" customFormat="1" x14ac:dyDescent="0.25">
      <c r="A643" s="65"/>
      <c r="B643" s="66"/>
      <c r="C643" s="66"/>
      <c r="D643" s="66"/>
      <c r="G643" s="66"/>
      <c r="J643" s="68"/>
    </row>
    <row r="644" spans="1:10" s="69" customFormat="1" x14ac:dyDescent="0.25">
      <c r="A644" s="65"/>
      <c r="B644" s="66"/>
      <c r="C644" s="66"/>
      <c r="D644" s="66"/>
      <c r="G644" s="66"/>
      <c r="J644" s="68"/>
    </row>
    <row r="645" spans="1:10" s="69" customFormat="1" x14ac:dyDescent="0.25">
      <c r="A645" s="65"/>
      <c r="B645" s="66"/>
      <c r="C645" s="66"/>
      <c r="D645" s="66"/>
      <c r="G645" s="66"/>
      <c r="J645" s="68"/>
    </row>
    <row r="646" spans="1:10" s="69" customFormat="1" x14ac:dyDescent="0.25">
      <c r="A646" s="65"/>
      <c r="B646" s="66"/>
      <c r="C646" s="66"/>
      <c r="D646" s="66"/>
      <c r="G646" s="66"/>
      <c r="J646" s="68"/>
    </row>
    <row r="647" spans="1:10" s="69" customFormat="1" x14ac:dyDescent="0.25">
      <c r="A647" s="65"/>
      <c r="B647" s="66"/>
      <c r="C647" s="66"/>
      <c r="D647" s="66"/>
      <c r="G647" s="66"/>
      <c r="J647" s="68"/>
    </row>
    <row r="648" spans="1:10" s="69" customFormat="1" x14ac:dyDescent="0.25">
      <c r="A648" s="65"/>
      <c r="B648" s="66"/>
      <c r="C648" s="66"/>
      <c r="D648" s="66"/>
      <c r="G648" s="66"/>
      <c r="J648" s="68"/>
    </row>
    <row r="649" spans="1:10" s="69" customFormat="1" x14ac:dyDescent="0.25">
      <c r="A649" s="65"/>
      <c r="B649" s="66"/>
      <c r="C649" s="66"/>
      <c r="D649" s="66"/>
      <c r="G649" s="66"/>
      <c r="J649" s="68"/>
    </row>
    <row r="650" spans="1:10" s="69" customFormat="1" x14ac:dyDescent="0.25">
      <c r="A650" s="65"/>
      <c r="B650" s="66"/>
      <c r="C650" s="66"/>
      <c r="D650" s="66"/>
      <c r="G650" s="66"/>
      <c r="J650" s="68"/>
    </row>
    <row r="651" spans="1:10" s="69" customFormat="1" x14ac:dyDescent="0.25">
      <c r="A651" s="65"/>
      <c r="B651" s="66"/>
      <c r="C651" s="66"/>
      <c r="D651" s="66"/>
      <c r="G651" s="66"/>
      <c r="J651" s="68"/>
    </row>
    <row r="652" spans="1:10" s="69" customFormat="1" x14ac:dyDescent="0.25">
      <c r="A652" s="65"/>
      <c r="B652" s="66"/>
      <c r="C652" s="66"/>
      <c r="D652" s="66"/>
      <c r="G652" s="66"/>
      <c r="J652" s="68"/>
    </row>
    <row r="653" spans="1:10" s="69" customFormat="1" x14ac:dyDescent="0.25">
      <c r="A653" s="65"/>
      <c r="B653" s="66"/>
      <c r="C653" s="66"/>
      <c r="D653" s="66"/>
      <c r="G653" s="66"/>
      <c r="J653" s="68"/>
    </row>
    <row r="654" spans="1:10" s="69" customFormat="1" x14ac:dyDescent="0.25">
      <c r="A654" s="65"/>
      <c r="B654" s="66"/>
      <c r="C654" s="66"/>
      <c r="D654" s="66"/>
      <c r="G654" s="66"/>
      <c r="J654" s="68"/>
    </row>
    <row r="655" spans="1:10" s="69" customFormat="1" x14ac:dyDescent="0.25">
      <c r="A655" s="65"/>
      <c r="B655" s="66"/>
      <c r="C655" s="66"/>
      <c r="D655" s="66"/>
      <c r="G655" s="66"/>
      <c r="J655" s="68"/>
    </row>
    <row r="656" spans="1:10" s="69" customFormat="1" x14ac:dyDescent="0.25">
      <c r="A656" s="65"/>
      <c r="B656" s="66"/>
      <c r="C656" s="66"/>
      <c r="D656" s="66"/>
      <c r="G656" s="66"/>
      <c r="J656" s="68"/>
    </row>
    <row r="657" spans="1:10" s="69" customFormat="1" x14ac:dyDescent="0.25">
      <c r="A657" s="65"/>
      <c r="B657" s="66"/>
      <c r="C657" s="66"/>
      <c r="D657" s="66"/>
      <c r="G657" s="66"/>
      <c r="J657" s="68"/>
    </row>
    <row r="658" spans="1:10" s="69" customFormat="1" x14ac:dyDescent="0.25">
      <c r="A658" s="65"/>
      <c r="B658" s="66"/>
      <c r="C658" s="66"/>
      <c r="D658" s="66"/>
      <c r="G658" s="66"/>
      <c r="J658" s="68"/>
    </row>
    <row r="659" spans="1:10" s="69" customFormat="1" x14ac:dyDescent="0.25">
      <c r="A659" s="65"/>
      <c r="B659" s="66"/>
      <c r="C659" s="66"/>
      <c r="D659" s="66"/>
      <c r="G659" s="66"/>
      <c r="J659" s="68"/>
    </row>
    <row r="660" spans="1:10" s="69" customFormat="1" x14ac:dyDescent="0.25">
      <c r="A660" s="65"/>
      <c r="B660" s="66"/>
      <c r="C660" s="66"/>
      <c r="D660" s="66"/>
      <c r="G660" s="66"/>
      <c r="J660" s="68"/>
    </row>
    <row r="661" spans="1:10" s="69" customFormat="1" x14ac:dyDescent="0.25">
      <c r="A661" s="65"/>
      <c r="B661" s="66"/>
      <c r="C661" s="66"/>
      <c r="D661" s="66"/>
      <c r="G661" s="66"/>
      <c r="J661" s="68"/>
    </row>
    <row r="662" spans="1:10" s="69" customFormat="1" x14ac:dyDescent="0.25">
      <c r="A662" s="65"/>
      <c r="B662" s="66"/>
      <c r="C662" s="66"/>
      <c r="D662" s="66"/>
      <c r="G662" s="66"/>
      <c r="J662" s="68"/>
    </row>
    <row r="663" spans="1:10" s="69" customFormat="1" x14ac:dyDescent="0.25">
      <c r="A663" s="65"/>
      <c r="B663" s="66"/>
      <c r="C663" s="66"/>
      <c r="D663" s="66"/>
      <c r="G663" s="66"/>
      <c r="J663" s="68"/>
    </row>
    <row r="664" spans="1:10" s="69" customFormat="1" x14ac:dyDescent="0.25">
      <c r="A664" s="65"/>
      <c r="B664" s="66"/>
      <c r="C664" s="66"/>
      <c r="D664" s="66"/>
      <c r="G664" s="66"/>
      <c r="J664" s="68"/>
    </row>
    <row r="665" spans="1:10" s="69" customFormat="1" x14ac:dyDescent="0.25">
      <c r="A665" s="65"/>
      <c r="B665" s="66"/>
      <c r="C665" s="66"/>
      <c r="D665" s="66"/>
      <c r="G665" s="66"/>
      <c r="J665" s="68"/>
    </row>
    <row r="666" spans="1:10" s="69" customFormat="1" x14ac:dyDescent="0.25">
      <c r="A666" s="65"/>
      <c r="B666" s="66"/>
      <c r="C666" s="66"/>
      <c r="D666" s="66"/>
      <c r="G666" s="66"/>
      <c r="J666" s="68"/>
    </row>
    <row r="667" spans="1:10" s="69" customFormat="1" x14ac:dyDescent="0.25">
      <c r="A667" s="65"/>
      <c r="B667" s="66"/>
      <c r="C667" s="66"/>
      <c r="D667" s="66"/>
      <c r="G667" s="66"/>
      <c r="J667" s="68"/>
    </row>
    <row r="668" spans="1:10" s="69" customFormat="1" x14ac:dyDescent="0.25">
      <c r="A668" s="65"/>
      <c r="B668" s="66"/>
      <c r="C668" s="66"/>
      <c r="D668" s="66"/>
      <c r="G668" s="66"/>
      <c r="J668" s="68"/>
    </row>
    <row r="669" spans="1:10" s="69" customFormat="1" x14ac:dyDescent="0.25">
      <c r="A669" s="65"/>
      <c r="B669" s="66"/>
      <c r="C669" s="66"/>
      <c r="D669" s="66"/>
      <c r="G669" s="66"/>
      <c r="J669" s="68"/>
    </row>
    <row r="670" spans="1:10" s="69" customFormat="1" x14ac:dyDescent="0.25">
      <c r="A670" s="65"/>
      <c r="B670" s="66"/>
      <c r="C670" s="66"/>
      <c r="D670" s="66"/>
      <c r="G670" s="66"/>
      <c r="J670" s="68"/>
    </row>
    <row r="671" spans="1:10" s="69" customFormat="1" x14ac:dyDescent="0.25">
      <c r="A671" s="65"/>
      <c r="B671" s="66"/>
      <c r="C671" s="66"/>
      <c r="D671" s="66"/>
      <c r="G671" s="66"/>
      <c r="J671" s="68"/>
    </row>
    <row r="672" spans="1:10" s="69" customFormat="1" x14ac:dyDescent="0.25">
      <c r="A672" s="65"/>
      <c r="B672" s="66"/>
      <c r="C672" s="66"/>
      <c r="D672" s="66"/>
      <c r="G672" s="66"/>
      <c r="J672" s="68"/>
    </row>
    <row r="673" spans="1:10" s="69" customFormat="1" x14ac:dyDescent="0.25">
      <c r="A673" s="65"/>
      <c r="B673" s="66"/>
      <c r="C673" s="66"/>
      <c r="D673" s="66"/>
      <c r="G673" s="66"/>
      <c r="J673" s="68"/>
    </row>
    <row r="674" spans="1:10" s="69" customFormat="1" x14ac:dyDescent="0.25">
      <c r="A674" s="65"/>
      <c r="B674" s="66"/>
      <c r="C674" s="66"/>
      <c r="D674" s="66"/>
      <c r="G674" s="66"/>
      <c r="J674" s="68"/>
    </row>
    <row r="675" spans="1:10" s="69" customFormat="1" x14ac:dyDescent="0.25">
      <c r="A675" s="65"/>
      <c r="B675" s="66"/>
      <c r="C675" s="66"/>
      <c r="D675" s="66"/>
      <c r="G675" s="66"/>
      <c r="J675" s="68"/>
    </row>
    <row r="676" spans="1:10" s="69" customFormat="1" x14ac:dyDescent="0.25">
      <c r="A676" s="65"/>
      <c r="B676" s="66"/>
      <c r="C676" s="66"/>
      <c r="D676" s="66"/>
      <c r="G676" s="66"/>
      <c r="J676" s="68"/>
    </row>
    <row r="677" spans="1:10" s="69" customFormat="1" x14ac:dyDescent="0.25">
      <c r="A677" s="65"/>
      <c r="B677" s="66"/>
      <c r="C677" s="66"/>
      <c r="D677" s="66"/>
      <c r="G677" s="66"/>
      <c r="J677" s="68"/>
    </row>
    <row r="678" spans="1:10" s="69" customFormat="1" x14ac:dyDescent="0.25">
      <c r="A678" s="65"/>
      <c r="B678" s="66"/>
      <c r="C678" s="66"/>
      <c r="D678" s="66"/>
      <c r="G678" s="66"/>
      <c r="J678" s="68"/>
    </row>
    <row r="679" spans="1:10" s="69" customFormat="1" x14ac:dyDescent="0.25">
      <c r="A679" s="65"/>
      <c r="B679" s="66"/>
      <c r="C679" s="66"/>
      <c r="D679" s="66"/>
      <c r="G679" s="66"/>
      <c r="J679" s="68"/>
    </row>
    <row r="680" spans="1:10" s="69" customFormat="1" x14ac:dyDescent="0.25">
      <c r="A680" s="65"/>
      <c r="B680" s="66"/>
      <c r="C680" s="66"/>
      <c r="D680" s="66"/>
      <c r="G680" s="66"/>
      <c r="J680" s="68"/>
    </row>
    <row r="681" spans="1:10" s="69" customFormat="1" x14ac:dyDescent="0.25">
      <c r="A681" s="65"/>
      <c r="B681" s="66"/>
      <c r="C681" s="66"/>
      <c r="D681" s="66"/>
      <c r="G681" s="66"/>
      <c r="J681" s="68"/>
    </row>
    <row r="682" spans="1:10" s="69" customFormat="1" x14ac:dyDescent="0.25">
      <c r="A682" s="65"/>
      <c r="B682" s="66"/>
      <c r="C682" s="66"/>
      <c r="D682" s="66"/>
      <c r="G682" s="66"/>
      <c r="J682" s="68"/>
    </row>
    <row r="683" spans="1:10" s="69" customFormat="1" x14ac:dyDescent="0.25">
      <c r="A683" s="65"/>
      <c r="B683" s="66"/>
      <c r="C683" s="66"/>
      <c r="D683" s="66"/>
      <c r="G683" s="66"/>
      <c r="J683" s="68"/>
    </row>
    <row r="684" spans="1:10" s="69" customFormat="1" x14ac:dyDescent="0.25">
      <c r="A684" s="65"/>
      <c r="B684" s="66"/>
      <c r="C684" s="66"/>
      <c r="D684" s="66"/>
      <c r="G684" s="66"/>
      <c r="J684" s="68"/>
    </row>
    <row r="685" spans="1:10" s="69" customFormat="1" x14ac:dyDescent="0.25">
      <c r="A685" s="65"/>
      <c r="B685" s="66"/>
      <c r="C685" s="66"/>
      <c r="D685" s="66"/>
      <c r="G685" s="66"/>
      <c r="J685" s="68"/>
    </row>
    <row r="686" spans="1:10" s="69" customFormat="1" x14ac:dyDescent="0.25">
      <c r="A686" s="65"/>
      <c r="B686" s="66"/>
      <c r="C686" s="66"/>
      <c r="D686" s="66"/>
      <c r="G686" s="66"/>
      <c r="J686" s="68"/>
    </row>
    <row r="687" spans="1:10" s="69" customFormat="1" x14ac:dyDescent="0.25">
      <c r="A687" s="65"/>
      <c r="B687" s="66"/>
      <c r="C687" s="66"/>
      <c r="D687" s="66"/>
      <c r="G687" s="66"/>
      <c r="J687" s="68"/>
    </row>
    <row r="688" spans="1:10" s="69" customFormat="1" x14ac:dyDescent="0.25">
      <c r="A688" s="65"/>
      <c r="B688" s="66"/>
      <c r="C688" s="66"/>
      <c r="D688" s="66"/>
      <c r="G688" s="66"/>
      <c r="J688" s="68"/>
    </row>
    <row r="689" spans="1:10" s="69" customFormat="1" x14ac:dyDescent="0.25">
      <c r="A689" s="65"/>
      <c r="B689" s="66"/>
      <c r="C689" s="66"/>
      <c r="D689" s="66"/>
      <c r="G689" s="66"/>
      <c r="J689" s="68"/>
    </row>
    <row r="690" spans="1:10" s="69" customFormat="1" x14ac:dyDescent="0.25">
      <c r="A690" s="65"/>
      <c r="B690" s="66"/>
      <c r="C690" s="66"/>
      <c r="D690" s="66"/>
      <c r="G690" s="66"/>
      <c r="J690" s="68"/>
    </row>
    <row r="691" spans="1:10" s="69" customFormat="1" x14ac:dyDescent="0.25">
      <c r="A691" s="65"/>
      <c r="B691" s="66"/>
      <c r="C691" s="66"/>
      <c r="D691" s="66"/>
      <c r="G691" s="66"/>
      <c r="J691" s="68"/>
    </row>
    <row r="692" spans="1:10" s="69" customFormat="1" x14ac:dyDescent="0.25">
      <c r="A692" s="65"/>
      <c r="B692" s="66"/>
      <c r="C692" s="66"/>
      <c r="D692" s="66"/>
      <c r="G692" s="66"/>
      <c r="J692" s="68"/>
    </row>
    <row r="693" spans="1:10" s="69" customFormat="1" x14ac:dyDescent="0.25">
      <c r="A693" s="65"/>
      <c r="B693" s="66"/>
      <c r="C693" s="66"/>
      <c r="D693" s="66"/>
      <c r="G693" s="66"/>
      <c r="J693" s="68"/>
    </row>
    <row r="694" spans="1:10" s="69" customFormat="1" x14ac:dyDescent="0.25">
      <c r="A694" s="65"/>
      <c r="B694" s="66"/>
      <c r="C694" s="66"/>
      <c r="D694" s="66"/>
      <c r="G694" s="66"/>
      <c r="J694" s="68"/>
    </row>
    <row r="695" spans="1:10" s="69" customFormat="1" x14ac:dyDescent="0.25">
      <c r="A695" s="65"/>
      <c r="B695" s="66"/>
      <c r="C695" s="66"/>
      <c r="D695" s="66"/>
      <c r="G695" s="66"/>
      <c r="J695" s="68"/>
    </row>
    <row r="696" spans="1:10" s="69" customFormat="1" x14ac:dyDescent="0.25">
      <c r="A696" s="65"/>
      <c r="B696" s="66"/>
      <c r="C696" s="66"/>
      <c r="D696" s="66"/>
      <c r="G696" s="66"/>
      <c r="J696" s="68"/>
    </row>
    <row r="697" spans="1:10" s="69" customFormat="1" x14ac:dyDescent="0.25">
      <c r="A697" s="65"/>
      <c r="B697" s="66"/>
      <c r="C697" s="66"/>
      <c r="D697" s="66"/>
      <c r="G697" s="66"/>
      <c r="J697" s="68"/>
    </row>
    <row r="698" spans="1:10" s="69" customFormat="1" x14ac:dyDescent="0.25">
      <c r="A698" s="65"/>
      <c r="B698" s="66"/>
      <c r="C698" s="66"/>
      <c r="D698" s="66"/>
      <c r="G698" s="66"/>
      <c r="J698" s="68"/>
    </row>
    <row r="699" spans="1:10" s="69" customFormat="1" x14ac:dyDescent="0.25">
      <c r="A699" s="65"/>
      <c r="B699" s="66"/>
      <c r="C699" s="66"/>
      <c r="D699" s="66"/>
      <c r="G699" s="66"/>
      <c r="J699" s="68"/>
    </row>
    <row r="700" spans="1:10" s="69" customFormat="1" x14ac:dyDescent="0.25">
      <c r="A700" s="65"/>
      <c r="B700" s="66"/>
      <c r="C700" s="66"/>
      <c r="D700" s="66"/>
      <c r="G700" s="66"/>
      <c r="J700" s="68"/>
    </row>
    <row r="701" spans="1:10" s="69" customFormat="1" x14ac:dyDescent="0.25">
      <c r="A701" s="65"/>
      <c r="B701" s="66"/>
      <c r="C701" s="66"/>
      <c r="D701" s="66"/>
      <c r="G701" s="66"/>
      <c r="J701" s="68"/>
    </row>
    <row r="702" spans="1:10" s="69" customFormat="1" x14ac:dyDescent="0.25">
      <c r="A702" s="65"/>
      <c r="B702" s="66"/>
      <c r="C702" s="66"/>
      <c r="D702" s="66"/>
      <c r="G702" s="66"/>
      <c r="J702" s="68"/>
    </row>
    <row r="703" spans="1:10" s="69" customFormat="1" x14ac:dyDescent="0.25">
      <c r="A703" s="65"/>
      <c r="B703" s="66"/>
      <c r="C703" s="66"/>
      <c r="D703" s="66"/>
      <c r="G703" s="66"/>
      <c r="J703" s="68"/>
    </row>
    <row r="704" spans="1:10" s="69" customFormat="1" x14ac:dyDescent="0.25">
      <c r="A704" s="65"/>
      <c r="B704" s="66"/>
      <c r="C704" s="66"/>
      <c r="D704" s="66"/>
      <c r="G704" s="66"/>
      <c r="J704" s="68"/>
    </row>
    <row r="705" spans="1:10" s="69" customFormat="1" x14ac:dyDescent="0.25">
      <c r="A705" s="65"/>
      <c r="B705" s="66"/>
      <c r="C705" s="66"/>
      <c r="D705" s="66"/>
      <c r="G705" s="66"/>
      <c r="J705" s="68"/>
    </row>
    <row r="706" spans="1:10" s="69" customFormat="1" x14ac:dyDescent="0.25">
      <c r="A706" s="65"/>
      <c r="B706" s="66"/>
      <c r="C706" s="66"/>
      <c r="D706" s="66"/>
      <c r="G706" s="66"/>
      <c r="J706" s="68"/>
    </row>
    <row r="707" spans="1:10" s="69" customFormat="1" x14ac:dyDescent="0.25">
      <c r="A707" s="65"/>
      <c r="B707" s="66"/>
      <c r="C707" s="66"/>
      <c r="D707" s="66"/>
      <c r="G707" s="66"/>
      <c r="J707" s="68"/>
    </row>
    <row r="708" spans="1:10" s="69" customFormat="1" x14ac:dyDescent="0.25">
      <c r="A708" s="65"/>
      <c r="B708" s="66"/>
      <c r="C708" s="66"/>
      <c r="D708" s="66"/>
      <c r="G708" s="66"/>
      <c r="J708" s="68"/>
    </row>
    <row r="709" spans="1:10" s="69" customFormat="1" x14ac:dyDescent="0.25">
      <c r="A709" s="65"/>
      <c r="B709" s="66"/>
      <c r="C709" s="66"/>
      <c r="D709" s="66"/>
      <c r="G709" s="66"/>
      <c r="J709" s="68"/>
    </row>
    <row r="710" spans="1:10" s="69" customFormat="1" x14ac:dyDescent="0.25">
      <c r="A710" s="65"/>
      <c r="B710" s="66"/>
      <c r="C710" s="66"/>
      <c r="D710" s="66"/>
      <c r="G710" s="66"/>
      <c r="J710" s="68"/>
    </row>
    <row r="711" spans="1:10" s="69" customFormat="1" x14ac:dyDescent="0.25">
      <c r="A711" s="65"/>
      <c r="B711" s="66"/>
      <c r="C711" s="66"/>
      <c r="D711" s="66"/>
      <c r="G711" s="66"/>
      <c r="J711" s="68"/>
    </row>
    <row r="712" spans="1:10" s="69" customFormat="1" x14ac:dyDescent="0.25">
      <c r="A712" s="65"/>
      <c r="B712" s="66"/>
      <c r="C712" s="66"/>
      <c r="D712" s="66"/>
      <c r="G712" s="66"/>
      <c r="J712" s="68"/>
    </row>
    <row r="713" spans="1:10" s="69" customFormat="1" x14ac:dyDescent="0.25">
      <c r="A713" s="65"/>
      <c r="B713" s="66"/>
      <c r="C713" s="66"/>
      <c r="D713" s="66"/>
      <c r="G713" s="66"/>
      <c r="J713" s="68"/>
    </row>
    <row r="714" spans="1:10" s="69" customFormat="1" x14ac:dyDescent="0.25">
      <c r="A714" s="65"/>
      <c r="B714" s="66"/>
      <c r="C714" s="66"/>
      <c r="D714" s="66"/>
      <c r="G714" s="66"/>
      <c r="J714" s="68"/>
    </row>
    <row r="715" spans="1:10" s="69" customFormat="1" x14ac:dyDescent="0.25">
      <c r="A715" s="65"/>
      <c r="B715" s="66"/>
      <c r="C715" s="66"/>
      <c r="D715" s="66"/>
      <c r="G715" s="66"/>
      <c r="J715" s="68"/>
    </row>
    <row r="716" spans="1:10" s="69" customFormat="1" x14ac:dyDescent="0.25">
      <c r="A716" s="65"/>
      <c r="B716" s="66"/>
      <c r="C716" s="66"/>
      <c r="D716" s="66"/>
      <c r="G716" s="66"/>
      <c r="J716" s="68"/>
    </row>
    <row r="717" spans="1:10" s="69" customFormat="1" x14ac:dyDescent="0.25">
      <c r="A717" s="65"/>
      <c r="B717" s="66"/>
      <c r="C717" s="66"/>
      <c r="D717" s="66"/>
      <c r="G717" s="66"/>
      <c r="J717" s="68"/>
    </row>
    <row r="718" spans="1:10" s="69" customFormat="1" x14ac:dyDescent="0.25">
      <c r="A718" s="65"/>
      <c r="B718" s="66"/>
      <c r="C718" s="66"/>
      <c r="D718" s="66"/>
      <c r="G718" s="66"/>
      <c r="J718" s="68"/>
    </row>
    <row r="719" spans="1:10" s="69" customFormat="1" x14ac:dyDescent="0.25">
      <c r="A719" s="65"/>
      <c r="B719" s="66"/>
      <c r="C719" s="66"/>
      <c r="D719" s="66"/>
      <c r="G719" s="66"/>
      <c r="J719" s="68"/>
    </row>
    <row r="720" spans="1:10" s="69" customFormat="1" x14ac:dyDescent="0.25">
      <c r="A720" s="65"/>
      <c r="B720" s="66"/>
      <c r="C720" s="66"/>
      <c r="D720" s="66"/>
      <c r="G720" s="66"/>
      <c r="J720" s="68"/>
    </row>
    <row r="721" spans="1:10" s="69" customFormat="1" x14ac:dyDescent="0.25">
      <c r="A721" s="65"/>
      <c r="B721" s="66"/>
      <c r="C721" s="66"/>
      <c r="D721" s="66"/>
      <c r="G721" s="66"/>
      <c r="J721" s="68"/>
    </row>
    <row r="722" spans="1:10" s="69" customFormat="1" x14ac:dyDescent="0.25">
      <c r="A722" s="65"/>
      <c r="B722" s="66"/>
      <c r="C722" s="66"/>
      <c r="D722" s="66"/>
      <c r="G722" s="66"/>
      <c r="J722" s="68"/>
    </row>
    <row r="723" spans="1:10" s="69" customFormat="1" x14ac:dyDescent="0.25">
      <c r="A723" s="65"/>
      <c r="B723" s="66"/>
      <c r="C723" s="66"/>
      <c r="D723" s="66"/>
      <c r="G723" s="66"/>
      <c r="J723" s="68"/>
    </row>
    <row r="724" spans="1:10" s="69" customFormat="1" x14ac:dyDescent="0.25">
      <c r="A724" s="65"/>
      <c r="B724" s="66"/>
      <c r="C724" s="66"/>
      <c r="D724" s="66"/>
      <c r="G724" s="66"/>
      <c r="J724" s="68"/>
    </row>
    <row r="725" spans="1:10" s="69" customFormat="1" x14ac:dyDescent="0.25">
      <c r="A725" s="65"/>
      <c r="B725" s="66"/>
      <c r="C725" s="66"/>
      <c r="D725" s="66"/>
      <c r="G725" s="66"/>
      <c r="J725" s="68"/>
    </row>
    <row r="726" spans="1:10" s="69" customFormat="1" x14ac:dyDescent="0.25">
      <c r="A726" s="65"/>
      <c r="B726" s="66"/>
      <c r="C726" s="66"/>
      <c r="D726" s="66"/>
      <c r="G726" s="66"/>
      <c r="J726" s="68"/>
    </row>
    <row r="727" spans="1:10" s="69" customFormat="1" x14ac:dyDescent="0.25">
      <c r="A727" s="65"/>
      <c r="B727" s="66"/>
      <c r="C727" s="66"/>
      <c r="D727" s="66"/>
      <c r="G727" s="66"/>
      <c r="J727" s="68"/>
    </row>
    <row r="728" spans="1:10" s="69" customFormat="1" x14ac:dyDescent="0.25">
      <c r="A728" s="65"/>
      <c r="B728" s="66"/>
      <c r="C728" s="66"/>
      <c r="D728" s="66"/>
      <c r="G728" s="66"/>
      <c r="J728" s="68"/>
    </row>
    <row r="729" spans="1:10" s="69" customFormat="1" x14ac:dyDescent="0.25">
      <c r="A729" s="65"/>
      <c r="B729" s="66"/>
      <c r="C729" s="66"/>
      <c r="D729" s="66"/>
      <c r="G729" s="66"/>
      <c r="J729" s="68"/>
    </row>
    <row r="730" spans="1:10" s="69" customFormat="1" x14ac:dyDescent="0.25">
      <c r="A730" s="65"/>
      <c r="B730" s="66"/>
      <c r="C730" s="66"/>
      <c r="D730" s="66"/>
      <c r="G730" s="66"/>
      <c r="J730" s="68"/>
    </row>
    <row r="731" spans="1:10" s="69" customFormat="1" x14ac:dyDescent="0.25">
      <c r="A731" s="65"/>
      <c r="B731" s="66"/>
      <c r="C731" s="66"/>
      <c r="D731" s="66"/>
      <c r="G731" s="66"/>
      <c r="J731" s="68"/>
    </row>
    <row r="732" spans="1:10" s="69" customFormat="1" x14ac:dyDescent="0.25">
      <c r="A732" s="65"/>
      <c r="B732" s="66"/>
      <c r="C732" s="66"/>
      <c r="D732" s="66"/>
      <c r="G732" s="66"/>
      <c r="J732" s="68"/>
    </row>
    <row r="733" spans="1:10" s="69" customFormat="1" x14ac:dyDescent="0.25">
      <c r="A733" s="65"/>
      <c r="B733" s="66"/>
      <c r="C733" s="66"/>
      <c r="D733" s="66"/>
      <c r="G733" s="66"/>
      <c r="J733" s="68"/>
    </row>
    <row r="734" spans="1:10" s="69" customFormat="1" x14ac:dyDescent="0.25">
      <c r="A734" s="65"/>
      <c r="B734" s="66"/>
      <c r="C734" s="66"/>
      <c r="D734" s="66"/>
      <c r="G734" s="66"/>
      <c r="J734" s="68"/>
    </row>
    <row r="735" spans="1:10" s="69" customFormat="1" x14ac:dyDescent="0.25">
      <c r="A735" s="65"/>
      <c r="B735" s="66"/>
      <c r="C735" s="66"/>
      <c r="D735" s="66"/>
      <c r="G735" s="66"/>
      <c r="J735" s="68"/>
    </row>
    <row r="736" spans="1:10" s="69" customFormat="1" x14ac:dyDescent="0.25">
      <c r="A736" s="65"/>
      <c r="B736" s="66"/>
      <c r="C736" s="66"/>
      <c r="D736" s="66"/>
      <c r="G736" s="66"/>
      <c r="J736" s="68"/>
    </row>
    <row r="737" spans="1:10" s="69" customFormat="1" x14ac:dyDescent="0.25">
      <c r="A737" s="65"/>
      <c r="B737" s="66"/>
      <c r="C737" s="66"/>
      <c r="D737" s="66"/>
      <c r="G737" s="66"/>
      <c r="J737" s="68"/>
    </row>
    <row r="738" spans="1:10" s="69" customFormat="1" x14ac:dyDescent="0.25">
      <c r="A738" s="65"/>
      <c r="B738" s="66"/>
      <c r="C738" s="66"/>
      <c r="D738" s="66"/>
      <c r="G738" s="66"/>
      <c r="J738" s="68"/>
    </row>
    <row r="739" spans="1:10" s="69" customFormat="1" x14ac:dyDescent="0.25">
      <c r="A739" s="65"/>
      <c r="B739" s="66"/>
      <c r="C739" s="66"/>
      <c r="D739" s="66"/>
      <c r="G739" s="66"/>
      <c r="J739" s="68"/>
    </row>
    <row r="740" spans="1:10" s="69" customFormat="1" x14ac:dyDescent="0.25">
      <c r="A740" s="65"/>
      <c r="B740" s="66"/>
      <c r="C740" s="66"/>
      <c r="D740" s="66"/>
      <c r="G740" s="66"/>
      <c r="J740" s="68"/>
    </row>
    <row r="741" spans="1:10" s="69" customFormat="1" x14ac:dyDescent="0.25">
      <c r="A741" s="65"/>
      <c r="B741" s="66"/>
      <c r="C741" s="66"/>
      <c r="D741" s="66"/>
      <c r="G741" s="66"/>
      <c r="J741" s="68"/>
    </row>
    <row r="742" spans="1:10" s="69" customFormat="1" x14ac:dyDescent="0.25">
      <c r="A742" s="65"/>
      <c r="B742" s="66"/>
      <c r="C742" s="66"/>
      <c r="D742" s="66"/>
      <c r="G742" s="66"/>
      <c r="J742" s="68"/>
    </row>
    <row r="743" spans="1:10" s="69" customFormat="1" x14ac:dyDescent="0.25">
      <c r="A743" s="65"/>
      <c r="B743" s="66"/>
      <c r="C743" s="66"/>
      <c r="D743" s="66"/>
      <c r="G743" s="66"/>
      <c r="J743" s="68"/>
    </row>
    <row r="744" spans="1:10" s="69" customFormat="1" x14ac:dyDescent="0.25">
      <c r="A744" s="65"/>
      <c r="B744" s="66"/>
      <c r="C744" s="66"/>
      <c r="D744" s="66"/>
      <c r="G744" s="66"/>
      <c r="J744" s="68"/>
    </row>
    <row r="745" spans="1:10" s="69" customFormat="1" x14ac:dyDescent="0.25">
      <c r="A745" s="65"/>
      <c r="B745" s="66"/>
      <c r="C745" s="66"/>
      <c r="D745" s="66"/>
      <c r="G745" s="66"/>
      <c r="J745" s="68"/>
    </row>
    <row r="746" spans="1:10" s="69" customFormat="1" x14ac:dyDescent="0.25">
      <c r="A746" s="65"/>
      <c r="B746" s="66"/>
      <c r="C746" s="66"/>
      <c r="D746" s="66"/>
      <c r="G746" s="66"/>
      <c r="J746" s="68"/>
    </row>
    <row r="747" spans="1:10" s="69" customFormat="1" x14ac:dyDescent="0.25">
      <c r="A747" s="65"/>
      <c r="B747" s="66"/>
      <c r="C747" s="66"/>
      <c r="D747" s="66"/>
      <c r="G747" s="66"/>
      <c r="J747" s="68"/>
    </row>
    <row r="748" spans="1:10" s="69" customFormat="1" x14ac:dyDescent="0.25">
      <c r="A748" s="65"/>
      <c r="B748" s="66"/>
      <c r="C748" s="66"/>
      <c r="D748" s="66"/>
      <c r="G748" s="66"/>
      <c r="J748" s="68"/>
    </row>
    <row r="749" spans="1:10" s="69" customFormat="1" x14ac:dyDescent="0.25">
      <c r="A749" s="65"/>
      <c r="B749" s="66"/>
      <c r="C749" s="66"/>
      <c r="D749" s="66"/>
      <c r="G749" s="66"/>
      <c r="J749" s="68"/>
    </row>
    <row r="750" spans="1:10" s="69" customFormat="1" x14ac:dyDescent="0.25">
      <c r="A750" s="65"/>
      <c r="B750" s="66"/>
      <c r="C750" s="66"/>
      <c r="D750" s="66"/>
      <c r="G750" s="66"/>
      <c r="J750" s="68"/>
    </row>
    <row r="751" spans="1:10" s="69" customFormat="1" x14ac:dyDescent="0.25">
      <c r="A751" s="65"/>
      <c r="B751" s="66"/>
      <c r="C751" s="66"/>
      <c r="D751" s="66"/>
      <c r="G751" s="66"/>
      <c r="J751" s="68"/>
    </row>
    <row r="752" spans="1:10" s="69" customFormat="1" x14ac:dyDescent="0.25">
      <c r="A752" s="65"/>
      <c r="B752" s="66"/>
      <c r="C752" s="66"/>
      <c r="D752" s="66"/>
      <c r="G752" s="66"/>
      <c r="J752" s="68"/>
    </row>
    <row r="753" spans="1:10" s="69" customFormat="1" x14ac:dyDescent="0.25">
      <c r="A753" s="65"/>
      <c r="B753" s="66"/>
      <c r="C753" s="66"/>
      <c r="D753" s="66"/>
      <c r="G753" s="66"/>
      <c r="J753" s="68"/>
    </row>
    <row r="754" spans="1:10" s="69" customFormat="1" x14ac:dyDescent="0.25">
      <c r="A754" s="65"/>
      <c r="B754" s="66"/>
      <c r="C754" s="66"/>
      <c r="D754" s="66"/>
      <c r="G754" s="66"/>
      <c r="J754" s="68"/>
    </row>
    <row r="755" spans="1:10" s="69" customFormat="1" x14ac:dyDescent="0.25">
      <c r="A755" s="65"/>
      <c r="B755" s="66"/>
      <c r="C755" s="66"/>
      <c r="D755" s="66"/>
      <c r="G755" s="66"/>
      <c r="J755" s="68"/>
    </row>
    <row r="756" spans="1:10" s="69" customFormat="1" x14ac:dyDescent="0.25">
      <c r="A756" s="65"/>
      <c r="B756" s="66"/>
      <c r="C756" s="66"/>
      <c r="D756" s="66"/>
      <c r="G756" s="66"/>
      <c r="J756" s="68"/>
    </row>
    <row r="757" spans="1:10" s="69" customFormat="1" x14ac:dyDescent="0.25">
      <c r="A757" s="65"/>
      <c r="B757" s="66"/>
      <c r="C757" s="66"/>
      <c r="D757" s="66"/>
      <c r="G757" s="66"/>
      <c r="J757" s="68"/>
    </row>
    <row r="758" spans="1:10" s="69" customFormat="1" x14ac:dyDescent="0.25">
      <c r="A758" s="65"/>
      <c r="B758" s="66"/>
      <c r="C758" s="66"/>
      <c r="D758" s="66"/>
      <c r="G758" s="66"/>
      <c r="J758" s="68"/>
    </row>
    <row r="759" spans="1:10" s="69" customFormat="1" x14ac:dyDescent="0.25">
      <c r="A759" s="65"/>
      <c r="B759" s="66"/>
      <c r="C759" s="66"/>
      <c r="D759" s="66"/>
      <c r="G759" s="66"/>
      <c r="J759" s="68"/>
    </row>
    <row r="760" spans="1:10" s="69" customFormat="1" x14ac:dyDescent="0.25">
      <c r="A760" s="65"/>
      <c r="B760" s="66"/>
      <c r="C760" s="66"/>
      <c r="D760" s="66"/>
      <c r="G760" s="66"/>
      <c r="J760" s="68"/>
    </row>
    <row r="761" spans="1:10" s="69" customFormat="1" x14ac:dyDescent="0.25">
      <c r="A761" s="65"/>
      <c r="B761" s="66"/>
      <c r="C761" s="66"/>
      <c r="D761" s="66"/>
      <c r="G761" s="66"/>
      <c r="J761" s="68"/>
    </row>
    <row r="762" spans="1:10" s="69" customFormat="1" x14ac:dyDescent="0.25">
      <c r="A762" s="65"/>
      <c r="B762" s="66"/>
      <c r="C762" s="66"/>
      <c r="D762" s="66"/>
      <c r="G762" s="66"/>
      <c r="J762" s="68"/>
    </row>
    <row r="763" spans="1:10" s="69" customFormat="1" x14ac:dyDescent="0.25">
      <c r="A763" s="65"/>
      <c r="B763" s="66"/>
      <c r="C763" s="66"/>
      <c r="D763" s="66"/>
      <c r="G763" s="66"/>
      <c r="J763" s="68"/>
    </row>
    <row r="764" spans="1:10" s="69" customFormat="1" x14ac:dyDescent="0.25">
      <c r="A764" s="65"/>
      <c r="B764" s="66"/>
      <c r="C764" s="66"/>
      <c r="D764" s="66"/>
      <c r="G764" s="66"/>
      <c r="J764" s="68"/>
    </row>
    <row r="765" spans="1:10" s="69" customFormat="1" x14ac:dyDescent="0.25">
      <c r="A765" s="65"/>
      <c r="B765" s="66"/>
      <c r="C765" s="66"/>
      <c r="D765" s="66"/>
      <c r="G765" s="66"/>
      <c r="J765" s="68"/>
    </row>
    <row r="766" spans="1:10" s="69" customFormat="1" x14ac:dyDescent="0.25">
      <c r="A766" s="65"/>
      <c r="B766" s="66"/>
      <c r="C766" s="66"/>
      <c r="D766" s="66"/>
      <c r="G766" s="66"/>
      <c r="J766" s="68"/>
    </row>
    <row r="767" spans="1:10" s="69" customFormat="1" x14ac:dyDescent="0.25">
      <c r="A767" s="65"/>
      <c r="B767" s="66"/>
      <c r="C767" s="66"/>
      <c r="D767" s="66"/>
      <c r="G767" s="66"/>
      <c r="J767" s="68"/>
    </row>
    <row r="768" spans="1:10" s="69" customFormat="1" x14ac:dyDescent="0.25">
      <c r="A768" s="65"/>
      <c r="B768" s="66"/>
      <c r="C768" s="66"/>
      <c r="D768" s="66"/>
      <c r="G768" s="66"/>
      <c r="J768" s="68"/>
    </row>
    <row r="769" spans="1:10" s="69" customFormat="1" x14ac:dyDescent="0.25">
      <c r="A769" s="65"/>
      <c r="B769" s="66"/>
      <c r="C769" s="66"/>
      <c r="D769" s="66"/>
      <c r="G769" s="66"/>
      <c r="J769" s="68"/>
    </row>
    <row r="770" spans="1:10" s="69" customFormat="1" x14ac:dyDescent="0.25">
      <c r="A770" s="65"/>
      <c r="B770" s="66"/>
      <c r="C770" s="66"/>
      <c r="D770" s="66"/>
      <c r="G770" s="66"/>
      <c r="J770" s="68"/>
    </row>
    <row r="771" spans="1:10" s="69" customFormat="1" x14ac:dyDescent="0.25">
      <c r="A771" s="65"/>
      <c r="B771" s="66"/>
      <c r="C771" s="66"/>
      <c r="D771" s="66"/>
      <c r="G771" s="66"/>
      <c r="J771" s="68"/>
    </row>
    <row r="772" spans="1:10" s="69" customFormat="1" x14ac:dyDescent="0.25">
      <c r="A772" s="65"/>
      <c r="B772" s="66"/>
      <c r="C772" s="66"/>
      <c r="D772" s="66"/>
      <c r="G772" s="66"/>
      <c r="J772" s="68"/>
    </row>
    <row r="773" spans="1:10" s="69" customFormat="1" x14ac:dyDescent="0.25">
      <c r="A773" s="65"/>
      <c r="B773" s="66"/>
      <c r="C773" s="66"/>
      <c r="D773" s="66"/>
      <c r="G773" s="66"/>
      <c r="J773" s="68"/>
    </row>
    <row r="774" spans="1:10" s="69" customFormat="1" x14ac:dyDescent="0.25">
      <c r="A774" s="65"/>
      <c r="B774" s="66"/>
      <c r="C774" s="66"/>
      <c r="D774" s="66"/>
      <c r="G774" s="66"/>
      <c r="J774" s="68"/>
    </row>
    <row r="775" spans="1:10" s="69" customFormat="1" x14ac:dyDescent="0.25">
      <c r="A775" s="65"/>
      <c r="B775" s="66"/>
      <c r="C775" s="66"/>
      <c r="D775" s="66"/>
      <c r="G775" s="66"/>
      <c r="J775" s="68"/>
    </row>
    <row r="776" spans="1:10" s="69" customFormat="1" x14ac:dyDescent="0.25">
      <c r="A776" s="65"/>
      <c r="B776" s="66"/>
      <c r="C776" s="66"/>
      <c r="D776" s="66"/>
      <c r="G776" s="66"/>
      <c r="J776" s="68"/>
    </row>
    <row r="777" spans="1:10" s="69" customFormat="1" x14ac:dyDescent="0.25">
      <c r="A777" s="65"/>
      <c r="B777" s="66"/>
      <c r="C777" s="66"/>
      <c r="D777" s="66"/>
      <c r="G777" s="66"/>
      <c r="J777" s="68"/>
    </row>
    <row r="778" spans="1:10" s="69" customFormat="1" x14ac:dyDescent="0.25">
      <c r="A778" s="65"/>
      <c r="B778" s="66"/>
      <c r="C778" s="66"/>
      <c r="D778" s="66"/>
      <c r="G778" s="66"/>
      <c r="J778" s="68"/>
    </row>
    <row r="779" spans="1:10" s="69" customFormat="1" x14ac:dyDescent="0.25">
      <c r="A779" s="65"/>
      <c r="B779" s="66"/>
      <c r="C779" s="66"/>
      <c r="D779" s="66"/>
      <c r="G779" s="66"/>
      <c r="J779" s="68"/>
    </row>
    <row r="780" spans="1:10" s="69" customFormat="1" x14ac:dyDescent="0.25">
      <c r="A780" s="65"/>
      <c r="B780" s="66"/>
      <c r="C780" s="66"/>
      <c r="D780" s="66"/>
      <c r="G780" s="66"/>
      <c r="J780" s="68"/>
    </row>
    <row r="781" spans="1:10" s="69" customFormat="1" x14ac:dyDescent="0.25">
      <c r="A781" s="65"/>
      <c r="B781" s="66"/>
      <c r="C781" s="66"/>
      <c r="D781" s="66"/>
      <c r="G781" s="66"/>
      <c r="J781" s="68"/>
    </row>
    <row r="782" spans="1:10" s="69" customFormat="1" x14ac:dyDescent="0.25">
      <c r="A782" s="65"/>
      <c r="B782" s="66"/>
      <c r="C782" s="66"/>
      <c r="D782" s="66"/>
      <c r="G782" s="66"/>
      <c r="J782" s="68"/>
    </row>
    <row r="783" spans="1:10" s="69" customFormat="1" x14ac:dyDescent="0.25">
      <c r="A783" s="65"/>
      <c r="B783" s="66"/>
      <c r="C783" s="66"/>
      <c r="D783" s="66"/>
      <c r="G783" s="66"/>
      <c r="J783" s="68"/>
    </row>
    <row r="784" spans="1:10" s="69" customFormat="1" x14ac:dyDescent="0.25">
      <c r="A784" s="65"/>
      <c r="B784" s="66"/>
      <c r="C784" s="66"/>
      <c r="D784" s="66"/>
      <c r="G784" s="66"/>
      <c r="J784" s="68"/>
    </row>
    <row r="785" spans="1:10" s="69" customFormat="1" x14ac:dyDescent="0.25">
      <c r="A785" s="65"/>
      <c r="B785" s="66"/>
      <c r="C785" s="66"/>
      <c r="D785" s="66"/>
      <c r="G785" s="66"/>
      <c r="J785" s="68"/>
    </row>
    <row r="786" spans="1:10" s="69" customFormat="1" x14ac:dyDescent="0.25">
      <c r="A786" s="65"/>
      <c r="B786" s="66"/>
      <c r="C786" s="66"/>
      <c r="D786" s="66"/>
      <c r="G786" s="66"/>
      <c r="J786" s="68"/>
    </row>
    <row r="787" spans="1:10" s="69" customFormat="1" x14ac:dyDescent="0.25">
      <c r="A787" s="65"/>
      <c r="B787" s="66"/>
      <c r="C787" s="66"/>
      <c r="D787" s="66"/>
      <c r="G787" s="66"/>
      <c r="J787" s="68"/>
    </row>
    <row r="788" spans="1:10" s="69" customFormat="1" x14ac:dyDescent="0.25">
      <c r="A788" s="65"/>
      <c r="B788" s="66"/>
      <c r="C788" s="66"/>
      <c r="D788" s="66"/>
      <c r="G788" s="66"/>
      <c r="J788" s="68"/>
    </row>
    <row r="789" spans="1:10" s="69" customFormat="1" x14ac:dyDescent="0.25">
      <c r="A789" s="65"/>
      <c r="B789" s="66"/>
      <c r="C789" s="66"/>
      <c r="D789" s="66"/>
      <c r="G789" s="66"/>
      <c r="J789" s="68"/>
    </row>
    <row r="790" spans="1:10" s="69" customFormat="1" x14ac:dyDescent="0.25">
      <c r="A790" s="65"/>
      <c r="B790" s="66"/>
      <c r="C790" s="66"/>
      <c r="D790" s="66"/>
      <c r="G790" s="66"/>
      <c r="J790" s="68"/>
    </row>
    <row r="791" spans="1:10" s="69" customFormat="1" x14ac:dyDescent="0.25">
      <c r="A791" s="65"/>
      <c r="B791" s="66"/>
      <c r="C791" s="66"/>
      <c r="D791" s="66"/>
      <c r="G791" s="66"/>
      <c r="J791" s="68"/>
    </row>
    <row r="792" spans="1:10" s="69" customFormat="1" x14ac:dyDescent="0.25">
      <c r="A792" s="65"/>
      <c r="B792" s="66"/>
      <c r="C792" s="66"/>
      <c r="D792" s="66"/>
      <c r="G792" s="66"/>
      <c r="J792" s="68"/>
    </row>
    <row r="793" spans="1:10" s="69" customFormat="1" x14ac:dyDescent="0.25">
      <c r="A793" s="65"/>
      <c r="B793" s="66"/>
      <c r="C793" s="66"/>
      <c r="D793" s="66"/>
      <c r="G793" s="66"/>
      <c r="J793" s="68"/>
    </row>
    <row r="794" spans="1:10" s="69" customFormat="1" x14ac:dyDescent="0.25">
      <c r="A794" s="65"/>
      <c r="B794" s="66"/>
      <c r="C794" s="66"/>
      <c r="D794" s="66"/>
      <c r="G794" s="66"/>
      <c r="J794" s="68"/>
    </row>
    <row r="795" spans="1:10" s="69" customFormat="1" x14ac:dyDescent="0.25">
      <c r="A795" s="65"/>
      <c r="B795" s="66"/>
      <c r="C795" s="66"/>
      <c r="D795" s="66"/>
      <c r="G795" s="66"/>
      <c r="J795" s="68"/>
    </row>
    <row r="796" spans="1:10" s="69" customFormat="1" x14ac:dyDescent="0.25">
      <c r="A796" s="65"/>
      <c r="B796" s="66"/>
      <c r="C796" s="66"/>
      <c r="D796" s="66"/>
      <c r="G796" s="66"/>
      <c r="J796" s="68"/>
    </row>
    <row r="797" spans="1:10" s="69" customFormat="1" x14ac:dyDescent="0.25">
      <c r="A797" s="65"/>
      <c r="B797" s="66"/>
      <c r="C797" s="66"/>
      <c r="D797" s="66"/>
      <c r="G797" s="66"/>
      <c r="J797" s="68"/>
    </row>
    <row r="798" spans="1:10" s="69" customFormat="1" x14ac:dyDescent="0.25">
      <c r="A798" s="65"/>
      <c r="B798" s="66"/>
      <c r="C798" s="66"/>
      <c r="D798" s="66"/>
      <c r="G798" s="66"/>
      <c r="J798" s="68"/>
    </row>
    <row r="799" spans="1:10" s="69" customFormat="1" x14ac:dyDescent="0.25">
      <c r="A799" s="65"/>
      <c r="B799" s="66"/>
      <c r="C799" s="66"/>
      <c r="D799" s="66"/>
      <c r="G799" s="66"/>
      <c r="J799" s="68"/>
    </row>
    <row r="800" spans="1:10" s="69" customFormat="1" x14ac:dyDescent="0.25">
      <c r="A800" s="65"/>
      <c r="B800" s="66"/>
      <c r="C800" s="66"/>
      <c r="D800" s="66"/>
      <c r="G800" s="66"/>
      <c r="J800" s="68"/>
    </row>
    <row r="801" spans="1:10" s="69" customFormat="1" x14ac:dyDescent="0.25">
      <c r="A801" s="65"/>
      <c r="B801" s="66"/>
      <c r="C801" s="66"/>
      <c r="D801" s="66"/>
      <c r="G801" s="66"/>
      <c r="J801" s="68"/>
    </row>
    <row r="802" spans="1:10" s="69" customFormat="1" x14ac:dyDescent="0.25">
      <c r="A802" s="65"/>
      <c r="B802" s="66"/>
      <c r="C802" s="66"/>
      <c r="D802" s="66"/>
      <c r="G802" s="66"/>
      <c r="J802" s="68"/>
    </row>
    <row r="803" spans="1:10" s="69" customFormat="1" x14ac:dyDescent="0.25">
      <c r="A803" s="65"/>
      <c r="B803" s="66"/>
      <c r="C803" s="66"/>
      <c r="D803" s="66"/>
      <c r="G803" s="66"/>
      <c r="J803" s="68"/>
    </row>
    <row r="804" spans="1:10" s="69" customFormat="1" x14ac:dyDescent="0.25">
      <c r="A804" s="65"/>
      <c r="B804" s="66"/>
      <c r="C804" s="66"/>
      <c r="D804" s="66"/>
      <c r="G804" s="66"/>
      <c r="J804" s="68"/>
    </row>
    <row r="805" spans="1:10" s="69" customFormat="1" x14ac:dyDescent="0.25">
      <c r="A805" s="65"/>
      <c r="B805" s="66"/>
      <c r="C805" s="66"/>
      <c r="D805" s="66"/>
      <c r="G805" s="66"/>
      <c r="J805" s="68"/>
    </row>
    <row r="806" spans="1:10" s="69" customFormat="1" x14ac:dyDescent="0.25">
      <c r="A806" s="65"/>
      <c r="B806" s="66"/>
      <c r="C806" s="66"/>
      <c r="D806" s="66"/>
      <c r="G806" s="66"/>
      <c r="J806" s="68"/>
    </row>
    <row r="807" spans="1:10" s="69" customFormat="1" x14ac:dyDescent="0.25">
      <c r="A807" s="65"/>
      <c r="B807" s="66"/>
      <c r="C807" s="66"/>
      <c r="D807" s="66"/>
      <c r="G807" s="66"/>
      <c r="J807" s="68"/>
    </row>
    <row r="808" spans="1:10" s="69" customFormat="1" x14ac:dyDescent="0.25">
      <c r="A808" s="65"/>
      <c r="B808" s="66"/>
      <c r="C808" s="66"/>
      <c r="D808" s="66"/>
      <c r="G808" s="66"/>
      <c r="J808" s="68"/>
    </row>
    <row r="809" spans="1:10" s="69" customFormat="1" x14ac:dyDescent="0.25">
      <c r="A809" s="65"/>
      <c r="B809" s="66"/>
      <c r="C809" s="66"/>
      <c r="D809" s="66"/>
      <c r="G809" s="66"/>
      <c r="J809" s="68"/>
    </row>
    <row r="810" spans="1:10" s="69" customFormat="1" x14ac:dyDescent="0.25">
      <c r="A810" s="65"/>
      <c r="B810" s="66"/>
      <c r="C810" s="66"/>
      <c r="D810" s="66"/>
      <c r="G810" s="66"/>
      <c r="J810" s="68"/>
    </row>
    <row r="811" spans="1:10" s="69" customFormat="1" x14ac:dyDescent="0.25">
      <c r="A811" s="65"/>
      <c r="B811" s="66"/>
      <c r="C811" s="66"/>
      <c r="D811" s="66"/>
      <c r="G811" s="66"/>
      <c r="J811" s="68"/>
    </row>
    <row r="812" spans="1:10" s="69" customFormat="1" x14ac:dyDescent="0.25">
      <c r="A812" s="65"/>
      <c r="B812" s="66"/>
      <c r="C812" s="66"/>
      <c r="D812" s="66"/>
      <c r="G812" s="66"/>
      <c r="J812" s="68"/>
    </row>
    <row r="813" spans="1:10" s="69" customFormat="1" x14ac:dyDescent="0.25">
      <c r="A813" s="65"/>
      <c r="B813" s="66"/>
      <c r="C813" s="66"/>
      <c r="D813" s="66"/>
      <c r="G813" s="66"/>
      <c r="J813" s="68"/>
    </row>
    <row r="814" spans="1:10" s="69" customFormat="1" x14ac:dyDescent="0.25">
      <c r="A814" s="65"/>
      <c r="B814" s="66"/>
      <c r="C814" s="66"/>
      <c r="D814" s="66"/>
      <c r="G814" s="66"/>
      <c r="J814" s="68"/>
    </row>
    <row r="815" spans="1:10" s="69" customFormat="1" x14ac:dyDescent="0.25">
      <c r="A815" s="65"/>
      <c r="B815" s="66"/>
      <c r="C815" s="66"/>
      <c r="D815" s="66"/>
      <c r="G815" s="66"/>
      <c r="J815" s="68"/>
    </row>
    <row r="816" spans="1:10" s="69" customFormat="1" x14ac:dyDescent="0.25">
      <c r="A816" s="65"/>
      <c r="B816" s="66"/>
      <c r="C816" s="66"/>
      <c r="D816" s="66"/>
      <c r="G816" s="66"/>
      <c r="J816" s="68"/>
    </row>
    <row r="817" spans="1:10" s="69" customFormat="1" x14ac:dyDescent="0.25">
      <c r="A817" s="65"/>
      <c r="B817" s="66"/>
      <c r="C817" s="66"/>
      <c r="D817" s="66"/>
      <c r="G817" s="66"/>
      <c r="J817" s="68"/>
    </row>
    <row r="818" spans="1:10" s="69" customFormat="1" x14ac:dyDescent="0.25">
      <c r="A818" s="65"/>
      <c r="B818" s="66"/>
      <c r="C818" s="66"/>
      <c r="D818" s="66"/>
      <c r="G818" s="66"/>
      <c r="J818" s="68"/>
    </row>
    <row r="819" spans="1:10" s="69" customFormat="1" x14ac:dyDescent="0.25">
      <c r="A819" s="65"/>
      <c r="B819" s="66"/>
      <c r="C819" s="66"/>
      <c r="D819" s="66"/>
      <c r="G819" s="66"/>
      <c r="J819" s="68"/>
    </row>
    <row r="820" spans="1:10" s="69" customFormat="1" x14ac:dyDescent="0.25">
      <c r="A820" s="65"/>
      <c r="B820" s="66"/>
      <c r="C820" s="66"/>
      <c r="D820" s="66"/>
      <c r="G820" s="66"/>
      <c r="J820" s="68"/>
    </row>
    <row r="821" spans="1:10" s="69" customFormat="1" x14ac:dyDescent="0.25">
      <c r="A821" s="65"/>
      <c r="B821" s="66"/>
      <c r="C821" s="66"/>
      <c r="D821" s="66"/>
      <c r="G821" s="66"/>
      <c r="J821" s="68"/>
    </row>
    <row r="822" spans="1:10" s="69" customFormat="1" x14ac:dyDescent="0.25">
      <c r="A822" s="65"/>
      <c r="B822" s="66"/>
      <c r="C822" s="66"/>
      <c r="D822" s="66"/>
      <c r="G822" s="66"/>
      <c r="J822" s="68"/>
    </row>
    <row r="823" spans="1:10" s="69" customFormat="1" x14ac:dyDescent="0.25">
      <c r="A823" s="65"/>
      <c r="B823" s="66"/>
      <c r="C823" s="66"/>
      <c r="D823" s="66"/>
      <c r="G823" s="66"/>
      <c r="J823" s="68"/>
    </row>
    <row r="824" spans="1:10" s="69" customFormat="1" x14ac:dyDescent="0.25">
      <c r="A824" s="65"/>
      <c r="B824" s="66"/>
      <c r="C824" s="66"/>
      <c r="D824" s="66"/>
      <c r="G824" s="66"/>
      <c r="J824" s="68"/>
    </row>
    <row r="825" spans="1:10" s="69" customFormat="1" x14ac:dyDescent="0.25">
      <c r="A825" s="65"/>
      <c r="B825" s="66"/>
      <c r="C825" s="66"/>
      <c r="D825" s="66"/>
      <c r="G825" s="66"/>
      <c r="J825" s="68"/>
    </row>
    <row r="826" spans="1:10" s="69" customFormat="1" x14ac:dyDescent="0.25">
      <c r="A826" s="65"/>
      <c r="B826" s="66"/>
      <c r="C826" s="66"/>
      <c r="D826" s="66"/>
      <c r="G826" s="66"/>
      <c r="J826" s="68"/>
    </row>
    <row r="827" spans="1:10" s="69" customFormat="1" x14ac:dyDescent="0.25">
      <c r="A827" s="65"/>
      <c r="B827" s="66"/>
      <c r="C827" s="66"/>
      <c r="D827" s="66"/>
      <c r="G827" s="66"/>
      <c r="J827" s="68"/>
    </row>
    <row r="828" spans="1:10" s="69" customFormat="1" x14ac:dyDescent="0.25">
      <c r="A828" s="65"/>
      <c r="B828" s="66"/>
      <c r="C828" s="66"/>
      <c r="D828" s="66"/>
      <c r="G828" s="66"/>
      <c r="J828" s="68"/>
    </row>
    <row r="829" spans="1:10" s="69" customFormat="1" x14ac:dyDescent="0.25">
      <c r="A829" s="65"/>
      <c r="B829" s="66"/>
      <c r="C829" s="66"/>
      <c r="D829" s="66"/>
      <c r="G829" s="66"/>
      <c r="J829" s="68"/>
    </row>
    <row r="830" spans="1:10" s="69" customFormat="1" x14ac:dyDescent="0.25">
      <c r="A830" s="65"/>
      <c r="B830" s="66"/>
      <c r="C830" s="66"/>
      <c r="D830" s="66"/>
      <c r="G830" s="66"/>
      <c r="J830" s="68"/>
    </row>
    <row r="831" spans="1:10" s="69" customFormat="1" x14ac:dyDescent="0.25">
      <c r="A831" s="65"/>
      <c r="B831" s="66"/>
      <c r="C831" s="66"/>
      <c r="D831" s="66"/>
      <c r="G831" s="66"/>
      <c r="J831" s="68"/>
    </row>
    <row r="832" spans="1:10" s="69" customFormat="1" x14ac:dyDescent="0.25">
      <c r="A832" s="65"/>
      <c r="B832" s="66"/>
      <c r="C832" s="66"/>
      <c r="D832" s="66"/>
      <c r="G832" s="66"/>
      <c r="J832" s="68"/>
    </row>
    <row r="833" spans="1:10" s="69" customFormat="1" x14ac:dyDescent="0.25">
      <c r="A833" s="65"/>
      <c r="B833" s="66"/>
      <c r="C833" s="66"/>
      <c r="D833" s="66"/>
      <c r="G833" s="66"/>
      <c r="J833" s="68"/>
    </row>
    <row r="834" spans="1:10" s="69" customFormat="1" x14ac:dyDescent="0.25">
      <c r="A834" s="65"/>
      <c r="B834" s="66"/>
      <c r="C834" s="66"/>
      <c r="D834" s="66"/>
      <c r="G834" s="66"/>
      <c r="J834" s="68"/>
    </row>
    <row r="835" spans="1:10" s="69" customFormat="1" x14ac:dyDescent="0.25">
      <c r="A835" s="65"/>
      <c r="B835" s="66"/>
      <c r="C835" s="66"/>
      <c r="D835" s="66"/>
      <c r="G835" s="66"/>
      <c r="J835" s="68"/>
    </row>
    <row r="836" spans="1:10" s="69" customFormat="1" x14ac:dyDescent="0.25">
      <c r="A836" s="65"/>
      <c r="B836" s="66"/>
      <c r="C836" s="66"/>
      <c r="D836" s="66"/>
      <c r="G836" s="66"/>
      <c r="J836" s="68"/>
    </row>
    <row r="837" spans="1:10" s="69" customFormat="1" x14ac:dyDescent="0.25">
      <c r="A837" s="65"/>
      <c r="B837" s="66"/>
      <c r="C837" s="66"/>
      <c r="D837" s="66"/>
      <c r="G837" s="66"/>
      <c r="J837" s="68"/>
    </row>
    <row r="838" spans="1:10" s="69" customFormat="1" x14ac:dyDescent="0.25">
      <c r="A838" s="65"/>
      <c r="B838" s="66"/>
      <c r="C838" s="66"/>
      <c r="D838" s="66"/>
      <c r="G838" s="66"/>
      <c r="J838" s="68"/>
    </row>
    <row r="839" spans="1:10" s="69" customFormat="1" x14ac:dyDescent="0.25">
      <c r="A839" s="65"/>
      <c r="B839" s="66"/>
      <c r="C839" s="66"/>
      <c r="D839" s="66"/>
      <c r="G839" s="66"/>
      <c r="J839" s="68"/>
    </row>
    <row r="840" spans="1:10" s="69" customFormat="1" x14ac:dyDescent="0.25">
      <c r="A840" s="65"/>
      <c r="B840" s="66"/>
      <c r="C840" s="66"/>
      <c r="D840" s="66"/>
      <c r="G840" s="66"/>
      <c r="J840" s="68"/>
    </row>
    <row r="841" spans="1:10" s="69" customFormat="1" x14ac:dyDescent="0.25">
      <c r="A841" s="65"/>
      <c r="B841" s="66"/>
      <c r="C841" s="66"/>
      <c r="D841" s="66"/>
      <c r="G841" s="66"/>
      <c r="J841" s="68"/>
    </row>
    <row r="842" spans="1:10" s="69" customFormat="1" x14ac:dyDescent="0.25">
      <c r="A842" s="65"/>
      <c r="B842" s="66"/>
      <c r="C842" s="66"/>
      <c r="D842" s="66"/>
      <c r="G842" s="66"/>
      <c r="J842" s="68"/>
    </row>
    <row r="843" spans="1:10" s="69" customFormat="1" x14ac:dyDescent="0.25">
      <c r="A843" s="65"/>
      <c r="B843" s="66"/>
      <c r="C843" s="66"/>
      <c r="D843" s="66"/>
      <c r="G843" s="66"/>
      <c r="J843" s="68"/>
    </row>
    <row r="844" spans="1:10" s="69" customFormat="1" x14ac:dyDescent="0.25">
      <c r="A844" s="65"/>
      <c r="B844" s="66"/>
      <c r="C844" s="66"/>
      <c r="D844" s="66"/>
      <c r="G844" s="66"/>
      <c r="J844" s="68"/>
    </row>
    <row r="845" spans="1:10" s="69" customFormat="1" x14ac:dyDescent="0.25">
      <c r="A845" s="65"/>
      <c r="B845" s="66"/>
      <c r="C845" s="66"/>
      <c r="D845" s="66"/>
      <c r="G845" s="66"/>
      <c r="J845" s="68"/>
    </row>
    <row r="846" spans="1:10" s="69" customFormat="1" x14ac:dyDescent="0.25">
      <c r="A846" s="65"/>
      <c r="B846" s="66"/>
      <c r="C846" s="66"/>
      <c r="D846" s="66"/>
      <c r="G846" s="66"/>
      <c r="J846" s="68"/>
    </row>
    <row r="847" spans="1:10" s="69" customFormat="1" x14ac:dyDescent="0.25">
      <c r="A847" s="65"/>
      <c r="B847" s="66"/>
      <c r="C847" s="66"/>
      <c r="D847" s="66"/>
      <c r="G847" s="66"/>
      <c r="J847" s="68"/>
    </row>
    <row r="848" spans="1:10" s="69" customFormat="1" x14ac:dyDescent="0.25">
      <c r="A848" s="65"/>
      <c r="B848" s="66"/>
      <c r="C848" s="66"/>
      <c r="D848" s="66"/>
      <c r="G848" s="66"/>
      <c r="J848" s="68"/>
    </row>
    <row r="849" spans="1:10" s="69" customFormat="1" x14ac:dyDescent="0.25">
      <c r="A849" s="65"/>
      <c r="B849" s="66"/>
      <c r="C849" s="66"/>
      <c r="D849" s="66"/>
      <c r="G849" s="66"/>
      <c r="J849" s="68"/>
    </row>
    <row r="850" spans="1:10" s="69" customFormat="1" x14ac:dyDescent="0.25">
      <c r="A850" s="65"/>
      <c r="B850" s="66"/>
      <c r="C850" s="66"/>
      <c r="D850" s="66"/>
      <c r="G850" s="66"/>
      <c r="J850" s="68"/>
    </row>
    <row r="851" spans="1:10" s="69" customFormat="1" x14ac:dyDescent="0.25">
      <c r="A851" s="65"/>
      <c r="B851" s="66"/>
      <c r="C851" s="66"/>
      <c r="D851" s="66"/>
      <c r="G851" s="66"/>
      <c r="J851" s="68"/>
    </row>
    <row r="852" spans="1:10" s="69" customFormat="1" x14ac:dyDescent="0.25">
      <c r="A852" s="65"/>
      <c r="B852" s="66"/>
      <c r="C852" s="66"/>
      <c r="D852" s="66"/>
      <c r="G852" s="66"/>
      <c r="J852" s="68"/>
    </row>
    <row r="853" spans="1:10" s="69" customFormat="1" x14ac:dyDescent="0.25">
      <c r="A853" s="65"/>
      <c r="B853" s="66"/>
      <c r="C853" s="66"/>
      <c r="D853" s="66"/>
      <c r="G853" s="66"/>
      <c r="J853" s="68"/>
    </row>
    <row r="854" spans="1:10" s="69" customFormat="1" x14ac:dyDescent="0.25">
      <c r="A854" s="65"/>
      <c r="B854" s="66"/>
      <c r="C854" s="66"/>
      <c r="D854" s="66"/>
      <c r="G854" s="66"/>
      <c r="J854" s="68"/>
    </row>
    <row r="855" spans="1:10" s="69" customFormat="1" x14ac:dyDescent="0.25">
      <c r="A855" s="65"/>
      <c r="B855" s="66"/>
      <c r="C855" s="66"/>
      <c r="D855" s="66"/>
      <c r="G855" s="66"/>
      <c r="J855" s="68"/>
    </row>
    <row r="856" spans="1:10" s="69" customFormat="1" x14ac:dyDescent="0.25">
      <c r="A856" s="65"/>
      <c r="B856" s="66"/>
      <c r="C856" s="66"/>
      <c r="D856" s="66"/>
      <c r="G856" s="66"/>
      <c r="J856" s="68"/>
    </row>
    <row r="857" spans="1:10" s="69" customFormat="1" x14ac:dyDescent="0.25">
      <c r="A857" s="65"/>
      <c r="B857" s="66"/>
      <c r="C857" s="66"/>
      <c r="D857" s="66"/>
      <c r="G857" s="66"/>
      <c r="J857" s="68"/>
    </row>
    <row r="858" spans="1:10" s="69" customFormat="1" x14ac:dyDescent="0.25">
      <c r="A858" s="65"/>
      <c r="B858" s="66"/>
      <c r="C858" s="66"/>
      <c r="D858" s="66"/>
      <c r="G858" s="66"/>
      <c r="J858" s="68"/>
    </row>
    <row r="859" spans="1:10" s="69" customFormat="1" x14ac:dyDescent="0.25">
      <c r="A859" s="65"/>
      <c r="B859" s="66"/>
      <c r="C859" s="66"/>
      <c r="D859" s="66"/>
      <c r="G859" s="66"/>
      <c r="J859" s="68"/>
    </row>
    <row r="860" spans="1:10" s="69" customFormat="1" x14ac:dyDescent="0.25">
      <c r="A860" s="65"/>
      <c r="B860" s="66"/>
      <c r="C860" s="66"/>
      <c r="D860" s="66"/>
      <c r="G860" s="66"/>
      <c r="J860" s="68"/>
    </row>
    <row r="861" spans="1:10" s="69" customFormat="1" x14ac:dyDescent="0.25">
      <c r="A861" s="65"/>
      <c r="B861" s="66"/>
      <c r="C861" s="66"/>
      <c r="D861" s="66"/>
      <c r="G861" s="66"/>
      <c r="J861" s="68"/>
    </row>
    <row r="862" spans="1:10" s="69" customFormat="1" x14ac:dyDescent="0.25">
      <c r="A862" s="65"/>
      <c r="B862" s="66"/>
      <c r="C862" s="66"/>
      <c r="D862" s="66"/>
      <c r="G862" s="66"/>
      <c r="J862" s="68"/>
    </row>
    <row r="863" spans="1:10" s="69" customFormat="1" x14ac:dyDescent="0.25">
      <c r="A863" s="65"/>
      <c r="B863" s="66"/>
      <c r="C863" s="66"/>
      <c r="D863" s="66"/>
      <c r="G863" s="66"/>
      <c r="J863" s="68"/>
    </row>
    <row r="864" spans="1:10" s="69" customFormat="1" x14ac:dyDescent="0.25">
      <c r="A864" s="65"/>
      <c r="B864" s="66"/>
      <c r="C864" s="66"/>
      <c r="D864" s="66"/>
      <c r="G864" s="66"/>
      <c r="J864" s="68"/>
    </row>
    <row r="865" spans="1:10" s="69" customFormat="1" x14ac:dyDescent="0.25">
      <c r="A865" s="65"/>
      <c r="B865" s="66"/>
      <c r="C865" s="66"/>
      <c r="D865" s="66"/>
      <c r="G865" s="66"/>
      <c r="J865" s="68"/>
    </row>
    <row r="866" spans="1:10" s="69" customFormat="1" x14ac:dyDescent="0.25">
      <c r="A866" s="65"/>
      <c r="B866" s="66"/>
      <c r="C866" s="66"/>
      <c r="D866" s="66"/>
      <c r="G866" s="66"/>
      <c r="J866" s="68"/>
    </row>
    <row r="867" spans="1:10" s="69" customFormat="1" x14ac:dyDescent="0.25">
      <c r="A867" s="65"/>
      <c r="B867" s="66"/>
      <c r="C867" s="66"/>
      <c r="D867" s="66"/>
      <c r="G867" s="66"/>
      <c r="J867" s="68"/>
    </row>
    <row r="868" spans="1:10" s="69" customFormat="1" x14ac:dyDescent="0.25">
      <c r="A868" s="65"/>
      <c r="B868" s="66"/>
      <c r="C868" s="66"/>
      <c r="D868" s="66"/>
      <c r="G868" s="66"/>
      <c r="J868" s="68"/>
    </row>
    <row r="869" spans="1:10" s="69" customFormat="1" x14ac:dyDescent="0.25">
      <c r="A869" s="65"/>
      <c r="B869" s="66"/>
      <c r="C869" s="66"/>
      <c r="D869" s="66"/>
      <c r="G869" s="66"/>
      <c r="J869" s="68"/>
    </row>
    <row r="870" spans="1:10" s="69" customFormat="1" x14ac:dyDescent="0.25">
      <c r="A870" s="65"/>
      <c r="B870" s="66"/>
      <c r="C870" s="66"/>
      <c r="D870" s="66"/>
      <c r="G870" s="66"/>
      <c r="J870" s="68"/>
    </row>
    <row r="871" spans="1:10" s="69" customFormat="1" x14ac:dyDescent="0.25">
      <c r="A871" s="65"/>
      <c r="B871" s="66"/>
      <c r="C871" s="66"/>
      <c r="D871" s="66"/>
      <c r="G871" s="66"/>
      <c r="J871" s="68"/>
    </row>
    <row r="872" spans="1:10" s="69" customFormat="1" x14ac:dyDescent="0.25">
      <c r="A872" s="65"/>
      <c r="B872" s="66"/>
      <c r="C872" s="66"/>
      <c r="D872" s="66"/>
      <c r="G872" s="66"/>
      <c r="J872" s="68"/>
    </row>
    <row r="873" spans="1:10" s="69" customFormat="1" x14ac:dyDescent="0.25">
      <c r="A873" s="65"/>
      <c r="B873" s="66"/>
      <c r="C873" s="66"/>
      <c r="D873" s="66"/>
      <c r="G873" s="66"/>
      <c r="J873" s="68"/>
    </row>
    <row r="874" spans="1:10" s="69" customFormat="1" x14ac:dyDescent="0.25">
      <c r="A874" s="65"/>
      <c r="B874" s="66"/>
      <c r="C874" s="66"/>
      <c r="D874" s="66"/>
      <c r="G874" s="66"/>
      <c r="J874" s="68"/>
    </row>
    <row r="875" spans="1:10" s="69" customFormat="1" x14ac:dyDescent="0.25">
      <c r="A875" s="65"/>
      <c r="B875" s="66"/>
      <c r="C875" s="66"/>
      <c r="D875" s="66"/>
      <c r="G875" s="66"/>
      <c r="J875" s="68"/>
    </row>
    <row r="876" spans="1:10" s="69" customFormat="1" x14ac:dyDescent="0.25">
      <c r="A876" s="65"/>
      <c r="B876" s="66"/>
      <c r="C876" s="66"/>
      <c r="D876" s="66"/>
      <c r="G876" s="66"/>
      <c r="J876" s="68"/>
    </row>
    <row r="877" spans="1:10" s="69" customFormat="1" x14ac:dyDescent="0.25">
      <c r="A877" s="65"/>
      <c r="B877" s="66"/>
      <c r="C877" s="66"/>
      <c r="D877" s="66"/>
      <c r="G877" s="66"/>
      <c r="J877" s="68"/>
    </row>
    <row r="878" spans="1:10" s="69" customFormat="1" x14ac:dyDescent="0.25">
      <c r="A878" s="65"/>
      <c r="B878" s="66"/>
      <c r="C878" s="66"/>
      <c r="D878" s="66"/>
      <c r="G878" s="66"/>
      <c r="J878" s="68"/>
    </row>
    <row r="879" spans="1:10" s="69" customFormat="1" x14ac:dyDescent="0.25">
      <c r="A879" s="65"/>
      <c r="B879" s="66"/>
      <c r="C879" s="66"/>
      <c r="D879" s="66"/>
      <c r="G879" s="66"/>
      <c r="J879" s="68"/>
    </row>
    <row r="880" spans="1:10" s="69" customFormat="1" x14ac:dyDescent="0.25">
      <c r="A880" s="65"/>
      <c r="B880" s="66"/>
      <c r="C880" s="66"/>
      <c r="D880" s="66"/>
      <c r="G880" s="66"/>
      <c r="J880" s="68"/>
    </row>
    <row r="881" spans="1:10" s="69" customFormat="1" x14ac:dyDescent="0.25">
      <c r="A881" s="65"/>
      <c r="B881" s="66"/>
      <c r="C881" s="66"/>
      <c r="D881" s="66"/>
      <c r="G881" s="66"/>
      <c r="J881" s="68"/>
    </row>
    <row r="882" spans="1:10" s="69" customFormat="1" x14ac:dyDescent="0.25">
      <c r="A882" s="65"/>
      <c r="B882" s="66"/>
      <c r="C882" s="66"/>
      <c r="D882" s="66"/>
      <c r="G882" s="66"/>
      <c r="J882" s="68"/>
    </row>
    <row r="883" spans="1:10" s="69" customFormat="1" x14ac:dyDescent="0.25">
      <c r="A883" s="65"/>
      <c r="B883" s="66"/>
      <c r="C883" s="66"/>
      <c r="D883" s="66"/>
      <c r="G883" s="66"/>
      <c r="J883" s="68"/>
    </row>
    <row r="884" spans="1:10" s="69" customFormat="1" x14ac:dyDescent="0.25">
      <c r="A884" s="65"/>
      <c r="B884" s="66"/>
      <c r="C884" s="66"/>
      <c r="D884" s="66"/>
      <c r="G884" s="66"/>
      <c r="J884" s="68"/>
    </row>
    <row r="885" spans="1:10" s="69" customFormat="1" x14ac:dyDescent="0.25">
      <c r="A885" s="65"/>
      <c r="B885" s="66"/>
      <c r="C885" s="66"/>
      <c r="D885" s="66"/>
      <c r="G885" s="66"/>
      <c r="J885" s="68"/>
    </row>
    <row r="886" spans="1:10" s="69" customFormat="1" x14ac:dyDescent="0.25">
      <c r="A886" s="65"/>
      <c r="B886" s="66"/>
      <c r="C886" s="66"/>
      <c r="D886" s="66"/>
      <c r="G886" s="66"/>
      <c r="J886" s="68"/>
    </row>
    <row r="887" spans="1:10" s="69" customFormat="1" x14ac:dyDescent="0.25">
      <c r="A887" s="65"/>
      <c r="B887" s="66"/>
      <c r="C887" s="66"/>
      <c r="D887" s="66"/>
      <c r="G887" s="66"/>
      <c r="J887" s="68"/>
    </row>
    <row r="888" spans="1:10" s="69" customFormat="1" x14ac:dyDescent="0.25">
      <c r="A888" s="65"/>
      <c r="B888" s="66"/>
      <c r="C888" s="66"/>
      <c r="D888" s="66"/>
      <c r="G888" s="66"/>
      <c r="J888" s="68"/>
    </row>
    <row r="889" spans="1:10" s="69" customFormat="1" x14ac:dyDescent="0.25">
      <c r="A889" s="65"/>
      <c r="B889" s="66"/>
      <c r="C889" s="66"/>
      <c r="D889" s="66"/>
      <c r="G889" s="66"/>
      <c r="J889" s="68"/>
    </row>
    <row r="890" spans="1:10" s="69" customFormat="1" x14ac:dyDescent="0.25">
      <c r="A890" s="65"/>
      <c r="B890" s="66"/>
      <c r="C890" s="66"/>
      <c r="D890" s="66"/>
      <c r="G890" s="66"/>
      <c r="J890" s="68"/>
    </row>
    <row r="891" spans="1:10" s="69" customFormat="1" x14ac:dyDescent="0.25">
      <c r="A891" s="65"/>
      <c r="B891" s="66"/>
      <c r="C891" s="66"/>
      <c r="D891" s="66"/>
      <c r="G891" s="66"/>
      <c r="J891" s="68"/>
    </row>
    <row r="892" spans="1:10" s="69" customFormat="1" x14ac:dyDescent="0.25">
      <c r="A892" s="65"/>
      <c r="B892" s="66"/>
      <c r="C892" s="66"/>
      <c r="D892" s="66"/>
      <c r="G892" s="66"/>
      <c r="J892" s="68"/>
    </row>
    <row r="893" spans="1:10" s="69" customFormat="1" x14ac:dyDescent="0.25">
      <c r="A893" s="65"/>
      <c r="B893" s="66"/>
      <c r="C893" s="66"/>
      <c r="D893" s="66"/>
      <c r="G893" s="66"/>
      <c r="J893" s="68"/>
    </row>
    <row r="894" spans="1:10" s="69" customFormat="1" x14ac:dyDescent="0.25">
      <c r="A894" s="65"/>
      <c r="B894" s="66"/>
      <c r="C894" s="66"/>
      <c r="D894" s="66"/>
      <c r="G894" s="66"/>
      <c r="J894" s="68"/>
    </row>
    <row r="895" spans="1:10" s="69" customFormat="1" x14ac:dyDescent="0.25">
      <c r="A895" s="65"/>
      <c r="B895" s="66"/>
      <c r="C895" s="66"/>
      <c r="D895" s="66"/>
      <c r="G895" s="66"/>
      <c r="J895" s="68"/>
    </row>
    <row r="896" spans="1:10" s="69" customFormat="1" x14ac:dyDescent="0.25">
      <c r="A896" s="65"/>
      <c r="B896" s="66"/>
      <c r="C896" s="66"/>
      <c r="D896" s="66"/>
      <c r="G896" s="66"/>
      <c r="J896" s="68"/>
    </row>
    <row r="897" spans="1:10" s="69" customFormat="1" x14ac:dyDescent="0.25">
      <c r="A897" s="65"/>
      <c r="B897" s="66"/>
      <c r="C897" s="66"/>
      <c r="D897" s="66"/>
      <c r="G897" s="66"/>
      <c r="J897" s="68"/>
    </row>
    <row r="898" spans="1:10" s="69" customFormat="1" x14ac:dyDescent="0.25">
      <c r="A898" s="65"/>
      <c r="B898" s="66"/>
      <c r="C898" s="66"/>
      <c r="D898" s="66"/>
      <c r="G898" s="66"/>
      <c r="J898" s="68"/>
    </row>
    <row r="899" spans="1:10" s="69" customFormat="1" x14ac:dyDescent="0.25">
      <c r="A899" s="65"/>
      <c r="B899" s="66"/>
      <c r="C899" s="66"/>
      <c r="D899" s="66"/>
      <c r="G899" s="66"/>
      <c r="J899" s="68"/>
    </row>
    <row r="900" spans="1:10" s="69" customFormat="1" x14ac:dyDescent="0.25">
      <c r="A900" s="65"/>
      <c r="B900" s="66"/>
      <c r="C900" s="66"/>
      <c r="D900" s="66"/>
      <c r="G900" s="66"/>
      <c r="J900" s="68"/>
    </row>
    <row r="901" spans="1:10" s="69" customFormat="1" x14ac:dyDescent="0.25">
      <c r="A901" s="65"/>
      <c r="B901" s="66"/>
      <c r="C901" s="66"/>
      <c r="D901" s="66"/>
      <c r="G901" s="66"/>
      <c r="J901" s="68"/>
    </row>
    <row r="902" spans="1:10" s="69" customFormat="1" x14ac:dyDescent="0.25">
      <c r="A902" s="65"/>
      <c r="B902" s="66"/>
      <c r="C902" s="66"/>
      <c r="D902" s="66"/>
      <c r="G902" s="66"/>
      <c r="J902" s="68"/>
    </row>
    <row r="903" spans="1:10" s="69" customFormat="1" x14ac:dyDescent="0.25">
      <c r="A903" s="65"/>
      <c r="B903" s="66"/>
      <c r="C903" s="66"/>
      <c r="D903" s="66"/>
      <c r="G903" s="66"/>
      <c r="J903" s="68"/>
    </row>
    <row r="904" spans="1:10" s="69" customFormat="1" x14ac:dyDescent="0.25">
      <c r="A904" s="65"/>
      <c r="B904" s="66"/>
      <c r="C904" s="66"/>
      <c r="D904" s="66"/>
      <c r="G904" s="66"/>
      <c r="J904" s="68"/>
    </row>
    <row r="905" spans="1:10" s="69" customFormat="1" x14ac:dyDescent="0.25">
      <c r="A905" s="65"/>
      <c r="B905" s="66"/>
      <c r="C905" s="66"/>
      <c r="D905" s="66"/>
      <c r="G905" s="66"/>
      <c r="J905" s="68"/>
    </row>
    <row r="906" spans="1:10" s="69" customFormat="1" x14ac:dyDescent="0.25">
      <c r="A906" s="65"/>
      <c r="B906" s="66"/>
      <c r="C906" s="66"/>
      <c r="D906" s="66"/>
      <c r="G906" s="66"/>
      <c r="J906" s="68"/>
    </row>
    <row r="907" spans="1:10" s="69" customFormat="1" x14ac:dyDescent="0.25">
      <c r="A907" s="65"/>
      <c r="B907" s="66"/>
      <c r="C907" s="66"/>
      <c r="D907" s="66"/>
      <c r="G907" s="66"/>
      <c r="J907" s="68"/>
    </row>
    <row r="908" spans="1:10" s="69" customFormat="1" x14ac:dyDescent="0.25">
      <c r="A908" s="65"/>
      <c r="B908" s="66"/>
      <c r="C908" s="66"/>
      <c r="D908" s="66"/>
      <c r="G908" s="66"/>
      <c r="J908" s="68"/>
    </row>
    <row r="909" spans="1:10" s="69" customFormat="1" x14ac:dyDescent="0.25">
      <c r="A909" s="65"/>
      <c r="B909" s="66"/>
      <c r="C909" s="66"/>
      <c r="D909" s="66"/>
      <c r="G909" s="66"/>
      <c r="J909" s="68"/>
    </row>
    <row r="910" spans="1:10" s="69" customFormat="1" x14ac:dyDescent="0.25">
      <c r="A910" s="65"/>
      <c r="B910" s="66"/>
      <c r="C910" s="66"/>
      <c r="D910" s="66"/>
      <c r="G910" s="66"/>
      <c r="J910" s="68"/>
    </row>
    <row r="911" spans="1:10" s="69" customFormat="1" x14ac:dyDescent="0.25">
      <c r="A911" s="65"/>
      <c r="B911" s="66"/>
      <c r="C911" s="66"/>
      <c r="D911" s="66"/>
      <c r="G911" s="66"/>
      <c r="J911" s="68"/>
    </row>
    <row r="912" spans="1:10" s="69" customFormat="1" x14ac:dyDescent="0.25">
      <c r="A912" s="65"/>
      <c r="B912" s="66"/>
      <c r="C912" s="66"/>
      <c r="D912" s="66"/>
      <c r="G912" s="66"/>
      <c r="J912" s="68"/>
    </row>
    <row r="913" spans="1:10" s="69" customFormat="1" x14ac:dyDescent="0.25">
      <c r="A913" s="65"/>
      <c r="B913" s="66"/>
      <c r="C913" s="66"/>
      <c r="D913" s="66"/>
      <c r="G913" s="66"/>
      <c r="J913" s="68"/>
    </row>
    <row r="914" spans="1:10" s="69" customFormat="1" x14ac:dyDescent="0.25">
      <c r="A914" s="65"/>
      <c r="B914" s="66"/>
      <c r="C914" s="66"/>
      <c r="D914" s="66"/>
      <c r="G914" s="66"/>
      <c r="J914" s="68"/>
    </row>
    <row r="915" spans="1:10" s="69" customFormat="1" x14ac:dyDescent="0.25">
      <c r="A915" s="65"/>
      <c r="B915" s="66"/>
      <c r="C915" s="66"/>
      <c r="D915" s="66"/>
      <c r="G915" s="66"/>
      <c r="J915" s="68"/>
    </row>
    <row r="916" spans="1:10" s="69" customFormat="1" x14ac:dyDescent="0.25">
      <c r="A916" s="65"/>
      <c r="B916" s="66"/>
      <c r="C916" s="66"/>
      <c r="D916" s="66"/>
      <c r="G916" s="66"/>
      <c r="J916" s="68"/>
    </row>
    <row r="917" spans="1:10" s="69" customFormat="1" x14ac:dyDescent="0.25">
      <c r="A917" s="65"/>
      <c r="B917" s="66"/>
      <c r="C917" s="66"/>
      <c r="D917" s="66"/>
      <c r="G917" s="66"/>
      <c r="J917" s="68"/>
    </row>
    <row r="918" spans="1:10" s="69" customFormat="1" x14ac:dyDescent="0.25">
      <c r="A918" s="65"/>
      <c r="B918" s="66"/>
      <c r="C918" s="66"/>
      <c r="D918" s="66"/>
      <c r="G918" s="66"/>
      <c r="J918" s="68"/>
    </row>
    <row r="919" spans="1:10" s="69" customFormat="1" x14ac:dyDescent="0.25">
      <c r="A919" s="65"/>
      <c r="B919" s="66"/>
      <c r="C919" s="66"/>
      <c r="D919" s="66"/>
      <c r="G919" s="66"/>
      <c r="J919" s="68"/>
    </row>
    <row r="920" spans="1:10" s="69" customFormat="1" x14ac:dyDescent="0.25">
      <c r="A920" s="65"/>
      <c r="B920" s="66"/>
      <c r="C920" s="66"/>
      <c r="D920" s="66"/>
      <c r="G920" s="66"/>
      <c r="J920" s="68"/>
    </row>
    <row r="921" spans="1:10" s="69" customFormat="1" x14ac:dyDescent="0.25">
      <c r="A921" s="65"/>
      <c r="B921" s="66"/>
      <c r="C921" s="66"/>
      <c r="D921" s="66"/>
      <c r="G921" s="66"/>
      <c r="J921" s="68"/>
    </row>
    <row r="922" spans="1:10" s="69" customFormat="1" x14ac:dyDescent="0.25">
      <c r="A922" s="65"/>
      <c r="B922" s="66"/>
      <c r="C922" s="66"/>
      <c r="D922" s="66"/>
      <c r="G922" s="66"/>
      <c r="J922" s="68"/>
    </row>
    <row r="923" spans="1:10" s="69" customFormat="1" x14ac:dyDescent="0.25">
      <c r="A923" s="65"/>
      <c r="B923" s="66"/>
      <c r="C923" s="66"/>
      <c r="D923" s="66"/>
      <c r="G923" s="66"/>
      <c r="J923" s="68"/>
    </row>
    <row r="924" spans="1:10" s="69" customFormat="1" x14ac:dyDescent="0.25">
      <c r="A924" s="65"/>
      <c r="B924" s="66"/>
      <c r="C924" s="66"/>
      <c r="D924" s="66"/>
      <c r="G924" s="66"/>
      <c r="J924" s="68"/>
    </row>
    <row r="925" spans="1:10" s="69" customFormat="1" x14ac:dyDescent="0.25">
      <c r="A925" s="65"/>
      <c r="B925" s="66"/>
      <c r="C925" s="66"/>
      <c r="D925" s="66"/>
      <c r="G925" s="66"/>
      <c r="J925" s="68"/>
    </row>
    <row r="926" spans="1:10" s="69" customFormat="1" x14ac:dyDescent="0.25">
      <c r="A926" s="65"/>
      <c r="B926" s="66"/>
      <c r="C926" s="66"/>
      <c r="D926" s="66"/>
      <c r="G926" s="66"/>
      <c r="J926" s="68"/>
    </row>
    <row r="927" spans="1:10" s="69" customFormat="1" x14ac:dyDescent="0.25">
      <c r="A927" s="65"/>
      <c r="B927" s="66"/>
      <c r="C927" s="66"/>
      <c r="D927" s="66"/>
      <c r="G927" s="66"/>
      <c r="J927" s="68"/>
    </row>
    <row r="928" spans="1:10" s="69" customFormat="1" x14ac:dyDescent="0.25">
      <c r="A928" s="65"/>
      <c r="B928" s="66"/>
      <c r="C928" s="66"/>
      <c r="D928" s="66"/>
      <c r="G928" s="66"/>
      <c r="J928" s="68"/>
    </row>
    <row r="929" spans="1:10" s="69" customFormat="1" x14ac:dyDescent="0.25">
      <c r="A929" s="65"/>
      <c r="B929" s="66"/>
      <c r="C929" s="66"/>
      <c r="D929" s="66"/>
      <c r="G929" s="66"/>
      <c r="J929" s="68"/>
    </row>
    <row r="930" spans="1:10" s="69" customFormat="1" x14ac:dyDescent="0.25">
      <c r="A930" s="65"/>
      <c r="B930" s="66"/>
      <c r="C930" s="66"/>
      <c r="D930" s="66"/>
      <c r="G930" s="66"/>
      <c r="J930" s="68"/>
    </row>
    <row r="931" spans="1:10" s="69" customFormat="1" x14ac:dyDescent="0.25">
      <c r="A931" s="65"/>
      <c r="B931" s="66"/>
      <c r="C931" s="66"/>
      <c r="D931" s="66"/>
      <c r="G931" s="66"/>
      <c r="J931" s="68"/>
    </row>
    <row r="932" spans="1:10" s="69" customFormat="1" x14ac:dyDescent="0.25">
      <c r="A932" s="65"/>
      <c r="B932" s="66"/>
      <c r="C932" s="66"/>
      <c r="D932" s="66"/>
      <c r="G932" s="66"/>
      <c r="J932" s="68"/>
    </row>
    <row r="933" spans="1:10" s="69" customFormat="1" x14ac:dyDescent="0.25">
      <c r="A933" s="65"/>
      <c r="B933" s="66"/>
      <c r="C933" s="66"/>
      <c r="D933" s="66"/>
      <c r="G933" s="66"/>
      <c r="J933" s="68"/>
    </row>
    <row r="934" spans="1:10" s="69" customFormat="1" x14ac:dyDescent="0.25">
      <c r="A934" s="65"/>
      <c r="B934" s="66"/>
      <c r="C934" s="66"/>
      <c r="D934" s="66"/>
      <c r="G934" s="66"/>
      <c r="J934" s="68"/>
    </row>
    <row r="935" spans="1:10" s="69" customFormat="1" x14ac:dyDescent="0.25">
      <c r="A935" s="65"/>
      <c r="B935" s="66"/>
      <c r="C935" s="66"/>
      <c r="D935" s="66"/>
      <c r="G935" s="66"/>
      <c r="J935" s="68"/>
    </row>
    <row r="936" spans="1:10" s="69" customFormat="1" x14ac:dyDescent="0.25">
      <c r="A936" s="65"/>
      <c r="B936" s="66"/>
      <c r="C936" s="66"/>
      <c r="D936" s="66"/>
      <c r="G936" s="66"/>
      <c r="J936" s="68"/>
    </row>
    <row r="937" spans="1:10" s="69" customFormat="1" x14ac:dyDescent="0.25">
      <c r="A937" s="65"/>
      <c r="B937" s="66"/>
      <c r="C937" s="66"/>
      <c r="D937" s="66"/>
      <c r="G937" s="66"/>
      <c r="J937" s="68"/>
    </row>
    <row r="938" spans="1:10" s="69" customFormat="1" x14ac:dyDescent="0.25">
      <c r="A938" s="65"/>
      <c r="B938" s="66"/>
      <c r="C938" s="66"/>
      <c r="D938" s="66"/>
      <c r="G938" s="66"/>
      <c r="J938" s="68"/>
    </row>
    <row r="939" spans="1:10" s="69" customFormat="1" x14ac:dyDescent="0.25">
      <c r="A939" s="65"/>
      <c r="B939" s="66"/>
      <c r="C939" s="66"/>
      <c r="D939" s="66"/>
      <c r="G939" s="66"/>
      <c r="J939" s="68"/>
    </row>
    <row r="940" spans="1:10" s="69" customFormat="1" x14ac:dyDescent="0.25">
      <c r="A940" s="65"/>
      <c r="B940" s="66"/>
      <c r="C940" s="66"/>
      <c r="D940" s="66"/>
      <c r="G940" s="66"/>
      <c r="J940" s="68"/>
    </row>
    <row r="941" spans="1:10" s="69" customFormat="1" x14ac:dyDescent="0.25">
      <c r="A941" s="65"/>
      <c r="B941" s="66"/>
      <c r="C941" s="66"/>
      <c r="D941" s="66"/>
      <c r="G941" s="66"/>
      <c r="J941" s="68"/>
    </row>
    <row r="942" spans="1:10" s="69" customFormat="1" x14ac:dyDescent="0.25">
      <c r="A942" s="65"/>
      <c r="B942" s="66"/>
      <c r="C942" s="66"/>
      <c r="D942" s="66"/>
      <c r="G942" s="66"/>
      <c r="J942" s="68"/>
    </row>
    <row r="943" spans="1:10" s="69" customFormat="1" x14ac:dyDescent="0.25">
      <c r="A943" s="65"/>
      <c r="B943" s="66"/>
      <c r="C943" s="66"/>
      <c r="D943" s="66"/>
      <c r="G943" s="66"/>
      <c r="J943" s="68"/>
    </row>
    <row r="944" spans="1:10" s="69" customFormat="1" x14ac:dyDescent="0.25">
      <c r="A944" s="65"/>
      <c r="B944" s="66"/>
      <c r="C944" s="66"/>
      <c r="D944" s="66"/>
      <c r="G944" s="66"/>
      <c r="J944" s="68"/>
    </row>
    <row r="945" spans="1:10" s="69" customFormat="1" x14ac:dyDescent="0.25">
      <c r="A945" s="65"/>
      <c r="B945" s="66"/>
      <c r="C945" s="66"/>
      <c r="D945" s="66"/>
      <c r="G945" s="66"/>
      <c r="J945" s="68"/>
    </row>
    <row r="946" spans="1:10" s="69" customFormat="1" x14ac:dyDescent="0.25">
      <c r="A946" s="65"/>
      <c r="B946" s="66"/>
      <c r="C946" s="66"/>
      <c r="D946" s="66"/>
      <c r="G946" s="66"/>
      <c r="J946" s="68"/>
    </row>
    <row r="947" spans="1:10" s="69" customFormat="1" x14ac:dyDescent="0.25">
      <c r="A947" s="65"/>
      <c r="B947" s="66"/>
      <c r="C947" s="66"/>
      <c r="D947" s="66"/>
      <c r="G947" s="66"/>
      <c r="J947" s="68"/>
    </row>
    <row r="948" spans="1:10" s="69" customFormat="1" x14ac:dyDescent="0.25">
      <c r="A948" s="65"/>
      <c r="B948" s="66"/>
      <c r="C948" s="66"/>
      <c r="D948" s="66"/>
      <c r="G948" s="66"/>
      <c r="J948" s="68"/>
    </row>
    <row r="949" spans="1:10" s="69" customFormat="1" x14ac:dyDescent="0.25">
      <c r="A949" s="65"/>
      <c r="B949" s="66"/>
      <c r="C949" s="66"/>
      <c r="D949" s="66"/>
      <c r="G949" s="66"/>
      <c r="J949" s="68"/>
    </row>
    <row r="950" spans="1:10" s="69" customFormat="1" x14ac:dyDescent="0.25">
      <c r="A950" s="65"/>
      <c r="B950" s="66"/>
      <c r="C950" s="66"/>
      <c r="D950" s="66"/>
      <c r="G950" s="66"/>
      <c r="J950" s="68"/>
    </row>
    <row r="951" spans="1:10" s="69" customFormat="1" x14ac:dyDescent="0.25">
      <c r="A951" s="65"/>
      <c r="B951" s="66"/>
      <c r="C951" s="66"/>
      <c r="D951" s="66"/>
      <c r="G951" s="66"/>
      <c r="J951" s="68"/>
    </row>
    <row r="952" spans="1:10" s="69" customFormat="1" x14ac:dyDescent="0.25">
      <c r="A952" s="65"/>
      <c r="B952" s="66"/>
      <c r="C952" s="66"/>
      <c r="D952" s="66"/>
      <c r="G952" s="66"/>
      <c r="J952" s="68"/>
    </row>
    <row r="953" spans="1:10" s="69" customFormat="1" x14ac:dyDescent="0.25">
      <c r="A953" s="65"/>
      <c r="B953" s="66"/>
      <c r="C953" s="66"/>
      <c r="D953" s="66"/>
      <c r="G953" s="66"/>
      <c r="J953" s="68"/>
    </row>
    <row r="954" spans="1:10" s="69" customFormat="1" x14ac:dyDescent="0.25">
      <c r="A954" s="65"/>
      <c r="B954" s="66"/>
      <c r="C954" s="66"/>
      <c r="D954" s="66"/>
      <c r="G954" s="66"/>
      <c r="J954" s="68"/>
    </row>
    <row r="955" spans="1:10" s="69" customFormat="1" x14ac:dyDescent="0.25">
      <c r="A955" s="65"/>
      <c r="B955" s="66"/>
      <c r="C955" s="66"/>
      <c r="D955" s="66"/>
      <c r="G955" s="66"/>
      <c r="J955" s="68"/>
    </row>
    <row r="956" spans="1:10" s="69" customFormat="1" x14ac:dyDescent="0.25">
      <c r="A956" s="65"/>
      <c r="B956" s="66"/>
      <c r="C956" s="66"/>
      <c r="D956" s="66"/>
      <c r="G956" s="66"/>
      <c r="J956" s="68"/>
    </row>
    <row r="957" spans="1:10" s="69" customFormat="1" x14ac:dyDescent="0.25">
      <c r="A957" s="65"/>
      <c r="B957" s="66"/>
      <c r="C957" s="66"/>
      <c r="D957" s="66"/>
      <c r="G957" s="66"/>
      <c r="J957" s="68"/>
    </row>
    <row r="958" spans="1:10" s="69" customFormat="1" x14ac:dyDescent="0.25">
      <c r="A958" s="65"/>
      <c r="B958" s="66"/>
      <c r="C958" s="66"/>
      <c r="D958" s="66"/>
      <c r="G958" s="66"/>
      <c r="J958" s="68"/>
    </row>
    <row r="959" spans="1:10" s="69" customFormat="1" x14ac:dyDescent="0.25">
      <c r="A959" s="65"/>
      <c r="B959" s="66"/>
      <c r="C959" s="66"/>
      <c r="D959" s="66"/>
      <c r="G959" s="66"/>
      <c r="J959" s="68"/>
    </row>
    <row r="960" spans="1:10" s="69" customFormat="1" x14ac:dyDescent="0.25">
      <c r="A960" s="65"/>
      <c r="B960" s="66"/>
      <c r="C960" s="66"/>
      <c r="D960" s="66"/>
      <c r="G960" s="66"/>
      <c r="J960" s="68"/>
    </row>
    <row r="961" spans="1:10" s="69" customFormat="1" x14ac:dyDescent="0.25">
      <c r="A961" s="65"/>
      <c r="B961" s="66"/>
      <c r="C961" s="66"/>
      <c r="D961" s="66"/>
      <c r="G961" s="66"/>
      <c r="J961" s="68"/>
    </row>
    <row r="962" spans="1:10" s="69" customFormat="1" x14ac:dyDescent="0.25">
      <c r="A962" s="65"/>
      <c r="B962" s="66"/>
      <c r="C962" s="66"/>
      <c r="D962" s="66"/>
      <c r="G962" s="66"/>
      <c r="J962" s="68"/>
    </row>
    <row r="963" spans="1:10" s="69" customFormat="1" x14ac:dyDescent="0.25">
      <c r="A963" s="65"/>
      <c r="B963" s="66"/>
      <c r="C963" s="66"/>
      <c r="D963" s="66"/>
      <c r="G963" s="66"/>
      <c r="J963" s="68"/>
    </row>
    <row r="964" spans="1:10" s="69" customFormat="1" x14ac:dyDescent="0.25">
      <c r="A964" s="65"/>
      <c r="B964" s="66"/>
      <c r="C964" s="66"/>
      <c r="D964" s="66"/>
      <c r="G964" s="66"/>
      <c r="J964" s="68"/>
    </row>
    <row r="965" spans="1:10" s="69" customFormat="1" x14ac:dyDescent="0.25">
      <c r="A965" s="65"/>
      <c r="B965" s="66"/>
      <c r="C965" s="66"/>
      <c r="D965" s="66"/>
      <c r="G965" s="66"/>
      <c r="J965" s="68"/>
    </row>
    <row r="966" spans="1:10" s="69" customFormat="1" x14ac:dyDescent="0.25">
      <c r="A966" s="65"/>
      <c r="B966" s="66"/>
      <c r="C966" s="66"/>
      <c r="D966" s="66"/>
      <c r="G966" s="66"/>
      <c r="J966" s="68"/>
    </row>
    <row r="967" spans="1:10" s="69" customFormat="1" x14ac:dyDescent="0.25">
      <c r="A967" s="65"/>
      <c r="B967" s="66"/>
      <c r="C967" s="66"/>
      <c r="D967" s="66"/>
      <c r="G967" s="66"/>
      <c r="J967" s="68"/>
    </row>
    <row r="968" spans="1:10" s="69" customFormat="1" x14ac:dyDescent="0.25">
      <c r="A968" s="65"/>
      <c r="B968" s="66"/>
      <c r="C968" s="66"/>
      <c r="D968" s="66"/>
      <c r="G968" s="66"/>
      <c r="J968" s="68"/>
    </row>
    <row r="969" spans="1:10" s="69" customFormat="1" x14ac:dyDescent="0.25">
      <c r="A969" s="65"/>
      <c r="B969" s="66"/>
      <c r="C969" s="66"/>
      <c r="D969" s="66"/>
      <c r="G969" s="66"/>
      <c r="J969" s="68"/>
    </row>
    <row r="970" spans="1:10" s="69" customFormat="1" x14ac:dyDescent="0.25">
      <c r="A970" s="65"/>
      <c r="B970" s="66"/>
      <c r="C970" s="66"/>
      <c r="D970" s="66"/>
      <c r="G970" s="66"/>
      <c r="J970" s="68"/>
    </row>
    <row r="971" spans="1:10" s="69" customFormat="1" x14ac:dyDescent="0.25">
      <c r="A971" s="65"/>
      <c r="B971" s="66"/>
      <c r="C971" s="66"/>
      <c r="D971" s="66"/>
      <c r="G971" s="66"/>
      <c r="J971" s="68"/>
    </row>
    <row r="972" spans="1:10" s="69" customFormat="1" x14ac:dyDescent="0.25">
      <c r="A972" s="65"/>
      <c r="B972" s="66"/>
      <c r="C972" s="66"/>
      <c r="D972" s="66"/>
      <c r="G972" s="66"/>
      <c r="J972" s="68"/>
    </row>
    <row r="973" spans="1:10" s="69" customFormat="1" x14ac:dyDescent="0.25">
      <c r="A973" s="65"/>
      <c r="B973" s="66"/>
      <c r="C973" s="66"/>
      <c r="D973" s="66"/>
      <c r="G973" s="66"/>
      <c r="J973" s="68"/>
    </row>
    <row r="974" spans="1:10" s="69" customFormat="1" x14ac:dyDescent="0.25">
      <c r="A974" s="65"/>
      <c r="B974" s="66"/>
      <c r="C974" s="66"/>
      <c r="D974" s="66"/>
      <c r="G974" s="66"/>
      <c r="J974" s="68"/>
    </row>
    <row r="975" spans="1:10" s="69" customFormat="1" x14ac:dyDescent="0.25">
      <c r="A975" s="65"/>
      <c r="B975" s="66"/>
      <c r="C975" s="66"/>
      <c r="D975" s="66"/>
      <c r="G975" s="66"/>
      <c r="J975" s="68"/>
    </row>
    <row r="976" spans="1:10" s="69" customFormat="1" x14ac:dyDescent="0.25">
      <c r="A976" s="65"/>
      <c r="B976" s="66"/>
      <c r="C976" s="66"/>
      <c r="D976" s="66"/>
      <c r="G976" s="66"/>
      <c r="J976" s="68"/>
    </row>
    <row r="977" spans="1:10" s="69" customFormat="1" x14ac:dyDescent="0.25">
      <c r="A977" s="65"/>
      <c r="B977" s="66"/>
      <c r="C977" s="66"/>
      <c r="D977" s="66"/>
      <c r="G977" s="66"/>
      <c r="J977" s="68"/>
    </row>
    <row r="978" spans="1:10" s="69" customFormat="1" x14ac:dyDescent="0.25">
      <c r="A978" s="65"/>
      <c r="B978" s="66"/>
      <c r="C978" s="66"/>
      <c r="D978" s="66"/>
      <c r="G978" s="66"/>
      <c r="J978" s="68"/>
    </row>
    <row r="979" spans="1:10" s="69" customFormat="1" x14ac:dyDescent="0.25">
      <c r="A979" s="65"/>
      <c r="B979" s="66"/>
      <c r="C979" s="66"/>
      <c r="D979" s="66"/>
      <c r="G979" s="66"/>
      <c r="J979" s="68"/>
    </row>
    <row r="980" spans="1:10" s="69" customFormat="1" x14ac:dyDescent="0.25">
      <c r="A980" s="65"/>
      <c r="B980" s="66"/>
      <c r="C980" s="66"/>
      <c r="D980" s="66"/>
      <c r="G980" s="66"/>
      <c r="J980" s="68"/>
    </row>
    <row r="981" spans="1:10" s="69" customFormat="1" x14ac:dyDescent="0.25">
      <c r="A981" s="65"/>
      <c r="B981" s="66"/>
      <c r="C981" s="66"/>
      <c r="D981" s="66"/>
      <c r="G981" s="66"/>
      <c r="J981" s="68"/>
    </row>
    <row r="982" spans="1:10" s="69" customFormat="1" x14ac:dyDescent="0.25">
      <c r="A982" s="65"/>
      <c r="B982" s="66"/>
      <c r="C982" s="66"/>
      <c r="D982" s="66"/>
      <c r="G982" s="66"/>
      <c r="J982" s="68"/>
    </row>
    <row r="983" spans="1:10" s="69" customFormat="1" x14ac:dyDescent="0.25">
      <c r="A983" s="65"/>
      <c r="B983" s="66"/>
      <c r="C983" s="66"/>
      <c r="D983" s="66"/>
      <c r="G983" s="66"/>
      <c r="J983" s="68"/>
    </row>
    <row r="984" spans="1:10" s="69" customFormat="1" x14ac:dyDescent="0.25">
      <c r="A984" s="65"/>
      <c r="B984" s="66"/>
      <c r="C984" s="66"/>
      <c r="D984" s="66"/>
      <c r="G984" s="66"/>
      <c r="J984" s="68"/>
    </row>
    <row r="985" spans="1:10" s="69" customFormat="1" x14ac:dyDescent="0.25">
      <c r="A985" s="65"/>
      <c r="B985" s="66"/>
      <c r="C985" s="66"/>
      <c r="D985" s="66"/>
      <c r="G985" s="66"/>
      <c r="J985" s="68"/>
    </row>
    <row r="986" spans="1:10" s="69" customFormat="1" x14ac:dyDescent="0.25">
      <c r="A986" s="65"/>
      <c r="B986" s="66"/>
      <c r="C986" s="66"/>
      <c r="D986" s="66"/>
      <c r="G986" s="66"/>
      <c r="J986" s="68"/>
    </row>
    <row r="987" spans="1:10" s="69" customFormat="1" x14ac:dyDescent="0.25">
      <c r="A987" s="65"/>
      <c r="B987" s="66"/>
      <c r="C987" s="66"/>
      <c r="D987" s="66"/>
      <c r="G987" s="66"/>
      <c r="J987" s="68"/>
    </row>
    <row r="988" spans="1:10" s="69" customFormat="1" x14ac:dyDescent="0.25">
      <c r="A988" s="65"/>
      <c r="B988" s="66"/>
      <c r="C988" s="66"/>
      <c r="D988" s="66"/>
      <c r="G988" s="66"/>
      <c r="J988" s="68"/>
    </row>
    <row r="989" spans="1:10" s="69" customFormat="1" x14ac:dyDescent="0.25">
      <c r="A989" s="65"/>
      <c r="B989" s="66"/>
      <c r="C989" s="66"/>
      <c r="D989" s="66"/>
      <c r="G989" s="66"/>
      <c r="J989" s="68"/>
    </row>
    <row r="990" spans="1:10" s="69" customFormat="1" x14ac:dyDescent="0.25">
      <c r="A990" s="65"/>
      <c r="B990" s="66"/>
      <c r="C990" s="66"/>
      <c r="D990" s="66"/>
      <c r="G990" s="66"/>
      <c r="J990" s="68"/>
    </row>
    <row r="991" spans="1:10" s="69" customFormat="1" x14ac:dyDescent="0.25">
      <c r="A991" s="65"/>
      <c r="B991" s="66"/>
      <c r="C991" s="66"/>
      <c r="D991" s="66"/>
      <c r="G991" s="66"/>
      <c r="J991" s="68"/>
    </row>
    <row r="992" spans="1:10" s="69" customFormat="1" x14ac:dyDescent="0.25">
      <c r="A992" s="65"/>
      <c r="B992" s="66"/>
      <c r="C992" s="66"/>
      <c r="D992" s="66"/>
      <c r="G992" s="66"/>
      <c r="J992" s="68"/>
    </row>
    <row r="993" spans="1:10" s="69" customFormat="1" x14ac:dyDescent="0.25">
      <c r="A993" s="65"/>
      <c r="B993" s="66"/>
      <c r="C993" s="66"/>
      <c r="D993" s="66"/>
      <c r="G993" s="66"/>
      <c r="J993" s="68"/>
    </row>
    <row r="994" spans="1:10" s="69" customFormat="1" x14ac:dyDescent="0.25">
      <c r="A994" s="65"/>
      <c r="B994" s="66"/>
      <c r="C994" s="66"/>
      <c r="D994" s="66"/>
      <c r="G994" s="66"/>
      <c r="J994" s="68"/>
    </row>
    <row r="995" spans="1:10" s="69" customFormat="1" x14ac:dyDescent="0.25">
      <c r="A995" s="65"/>
      <c r="B995" s="66"/>
      <c r="C995" s="66"/>
      <c r="D995" s="66"/>
      <c r="G995" s="66"/>
      <c r="J995" s="68"/>
    </row>
    <row r="996" spans="1:10" s="69" customFormat="1" x14ac:dyDescent="0.25">
      <c r="A996" s="65"/>
      <c r="B996" s="66"/>
      <c r="C996" s="66"/>
      <c r="D996" s="66"/>
      <c r="G996" s="66"/>
      <c r="J996" s="68"/>
    </row>
    <row r="997" spans="1:10" s="69" customFormat="1" x14ac:dyDescent="0.25">
      <c r="A997" s="65"/>
      <c r="B997" s="66"/>
      <c r="C997" s="66"/>
      <c r="D997" s="66"/>
      <c r="G997" s="66"/>
      <c r="J997" s="68"/>
    </row>
    <row r="998" spans="1:10" s="69" customFormat="1" x14ac:dyDescent="0.25">
      <c r="A998" s="65"/>
      <c r="B998" s="66"/>
      <c r="C998" s="66"/>
      <c r="D998" s="66"/>
      <c r="G998" s="66"/>
      <c r="J998" s="68"/>
    </row>
    <row r="999" spans="1:10" s="69" customFormat="1" x14ac:dyDescent="0.25">
      <c r="A999" s="65"/>
      <c r="B999" s="66"/>
      <c r="C999" s="66"/>
      <c r="D999" s="66"/>
      <c r="G999" s="66"/>
      <c r="J999" s="68"/>
    </row>
    <row r="1000" spans="1:10" s="69" customFormat="1" x14ac:dyDescent="0.25">
      <c r="A1000" s="65"/>
      <c r="B1000" s="66"/>
      <c r="C1000" s="66"/>
      <c r="D1000" s="66"/>
      <c r="G1000" s="66"/>
      <c r="J1000" s="68"/>
    </row>
    <row r="1001" spans="1:10" s="69" customFormat="1" x14ac:dyDescent="0.25">
      <c r="A1001" s="65"/>
      <c r="B1001" s="66"/>
      <c r="C1001" s="66"/>
      <c r="D1001" s="66"/>
      <c r="G1001" s="66"/>
      <c r="J1001" s="68"/>
    </row>
    <row r="1002" spans="1:10" s="69" customFormat="1" x14ac:dyDescent="0.25">
      <c r="A1002" s="65"/>
      <c r="B1002" s="66"/>
      <c r="C1002" s="66"/>
      <c r="D1002" s="66"/>
      <c r="G1002" s="66"/>
      <c r="J1002" s="68"/>
    </row>
    <row r="1003" spans="1:10" s="69" customFormat="1" x14ac:dyDescent="0.25">
      <c r="A1003" s="65"/>
      <c r="B1003" s="66"/>
      <c r="C1003" s="66"/>
      <c r="D1003" s="66"/>
      <c r="G1003" s="66"/>
      <c r="J1003" s="68"/>
    </row>
    <row r="1004" spans="1:10" s="69" customFormat="1" x14ac:dyDescent="0.25">
      <c r="A1004" s="65"/>
      <c r="B1004" s="66"/>
      <c r="C1004" s="66"/>
      <c r="D1004" s="66"/>
      <c r="G1004" s="66"/>
      <c r="J1004" s="68"/>
    </row>
    <row r="1005" spans="1:10" s="69" customFormat="1" x14ac:dyDescent="0.25">
      <c r="A1005" s="65"/>
      <c r="B1005" s="66"/>
      <c r="C1005" s="66"/>
      <c r="D1005" s="66"/>
      <c r="G1005" s="66"/>
      <c r="J1005" s="68"/>
    </row>
    <row r="1006" spans="1:10" s="69" customFormat="1" x14ac:dyDescent="0.25">
      <c r="A1006" s="65"/>
      <c r="B1006" s="66"/>
      <c r="C1006" s="66"/>
      <c r="D1006" s="66"/>
      <c r="G1006" s="66"/>
      <c r="J1006" s="68"/>
    </row>
    <row r="1007" spans="1:10" s="69" customFormat="1" x14ac:dyDescent="0.25">
      <c r="A1007" s="65"/>
      <c r="B1007" s="66"/>
      <c r="C1007" s="66"/>
      <c r="D1007" s="66"/>
      <c r="G1007" s="66"/>
      <c r="J1007" s="68"/>
    </row>
    <row r="1008" spans="1:10" s="69" customFormat="1" x14ac:dyDescent="0.25">
      <c r="A1008" s="65"/>
      <c r="B1008" s="66"/>
      <c r="C1008" s="66"/>
      <c r="D1008" s="66"/>
      <c r="G1008" s="66"/>
      <c r="J1008" s="68"/>
    </row>
    <row r="1009" spans="1:10" s="69" customFormat="1" x14ac:dyDescent="0.25">
      <c r="A1009" s="65"/>
      <c r="B1009" s="66"/>
      <c r="C1009" s="66"/>
      <c r="D1009" s="66"/>
      <c r="G1009" s="66"/>
      <c r="J1009" s="68"/>
    </row>
    <row r="1010" spans="1:10" s="69" customFormat="1" x14ac:dyDescent="0.25">
      <c r="A1010" s="65"/>
      <c r="B1010" s="66"/>
      <c r="C1010" s="66"/>
      <c r="D1010" s="66"/>
      <c r="G1010" s="66"/>
      <c r="J1010" s="68"/>
    </row>
    <row r="1011" spans="1:10" s="69" customFormat="1" x14ac:dyDescent="0.25">
      <c r="A1011" s="65"/>
      <c r="B1011" s="66"/>
      <c r="C1011" s="66"/>
      <c r="D1011" s="66"/>
      <c r="G1011" s="66"/>
      <c r="J1011" s="68"/>
    </row>
    <row r="1012" spans="1:10" s="69" customFormat="1" x14ac:dyDescent="0.25">
      <c r="A1012" s="65"/>
      <c r="B1012" s="66"/>
      <c r="C1012" s="66"/>
      <c r="D1012" s="66"/>
      <c r="G1012" s="66"/>
      <c r="J1012" s="68"/>
    </row>
    <row r="1013" spans="1:10" s="69" customFormat="1" x14ac:dyDescent="0.25">
      <c r="A1013" s="65"/>
      <c r="B1013" s="66"/>
      <c r="C1013" s="66"/>
      <c r="D1013" s="66"/>
      <c r="G1013" s="66"/>
      <c r="J1013" s="68"/>
    </row>
    <row r="1014" spans="1:10" s="69" customFormat="1" x14ac:dyDescent="0.25">
      <c r="A1014" s="65"/>
      <c r="B1014" s="66"/>
      <c r="C1014" s="66"/>
      <c r="D1014" s="66"/>
      <c r="G1014" s="66"/>
      <c r="J1014" s="68"/>
    </row>
    <row r="1015" spans="1:10" s="69" customFormat="1" x14ac:dyDescent="0.25">
      <c r="A1015" s="65"/>
      <c r="B1015" s="66"/>
      <c r="C1015" s="66"/>
      <c r="D1015" s="66"/>
      <c r="G1015" s="66"/>
      <c r="J1015" s="68"/>
    </row>
    <row r="1016" spans="1:10" s="69" customFormat="1" x14ac:dyDescent="0.25">
      <c r="A1016" s="65"/>
      <c r="B1016" s="66"/>
      <c r="C1016" s="66"/>
      <c r="D1016" s="66"/>
      <c r="G1016" s="66"/>
      <c r="J1016" s="68"/>
    </row>
    <row r="1017" spans="1:10" s="69" customFormat="1" x14ac:dyDescent="0.25">
      <c r="A1017" s="65"/>
      <c r="B1017" s="66"/>
      <c r="C1017" s="66"/>
      <c r="D1017" s="66"/>
      <c r="G1017" s="66"/>
      <c r="J1017" s="68"/>
    </row>
    <row r="1018" spans="1:10" s="69" customFormat="1" x14ac:dyDescent="0.25">
      <c r="A1018" s="65"/>
      <c r="B1018" s="66"/>
      <c r="C1018" s="66"/>
      <c r="D1018" s="66"/>
      <c r="G1018" s="66"/>
      <c r="J1018" s="68"/>
    </row>
    <row r="1019" spans="1:10" s="69" customFormat="1" x14ac:dyDescent="0.25">
      <c r="A1019" s="65"/>
      <c r="B1019" s="66"/>
      <c r="C1019" s="66"/>
      <c r="D1019" s="66"/>
      <c r="G1019" s="66"/>
      <c r="J1019" s="68"/>
    </row>
    <row r="1020" spans="1:10" s="69" customFormat="1" x14ac:dyDescent="0.25">
      <c r="A1020" s="65"/>
      <c r="B1020" s="66"/>
      <c r="C1020" s="66"/>
      <c r="D1020" s="66"/>
      <c r="G1020" s="66"/>
      <c r="J1020" s="68"/>
    </row>
    <row r="1021" spans="1:10" s="69" customFormat="1" x14ac:dyDescent="0.25">
      <c r="A1021" s="65"/>
      <c r="B1021" s="66"/>
      <c r="C1021" s="66"/>
      <c r="D1021" s="66"/>
      <c r="G1021" s="66"/>
      <c r="J1021" s="68"/>
    </row>
    <row r="1022" spans="1:10" s="69" customFormat="1" x14ac:dyDescent="0.25">
      <c r="A1022" s="65"/>
      <c r="B1022" s="66"/>
      <c r="C1022" s="66"/>
      <c r="D1022" s="66"/>
      <c r="G1022" s="66"/>
      <c r="J1022" s="68"/>
    </row>
    <row r="1023" spans="1:10" s="69" customFormat="1" x14ac:dyDescent="0.25">
      <c r="A1023" s="65"/>
      <c r="B1023" s="66"/>
      <c r="C1023" s="66"/>
      <c r="D1023" s="66"/>
      <c r="G1023" s="66"/>
      <c r="J1023" s="68"/>
    </row>
    <row r="1024" spans="1:10" s="69" customFormat="1" x14ac:dyDescent="0.25">
      <c r="A1024" s="65"/>
      <c r="B1024" s="66"/>
      <c r="C1024" s="66"/>
      <c r="D1024" s="66"/>
      <c r="G1024" s="66"/>
      <c r="J1024" s="68"/>
    </row>
    <row r="1025" spans="1:10" s="69" customFormat="1" x14ac:dyDescent="0.25">
      <c r="A1025" s="65"/>
      <c r="B1025" s="66"/>
      <c r="C1025" s="66"/>
      <c r="D1025" s="66"/>
      <c r="G1025" s="66"/>
      <c r="J1025" s="68"/>
    </row>
    <row r="1026" spans="1:10" s="69" customFormat="1" x14ac:dyDescent="0.25">
      <c r="A1026" s="65"/>
      <c r="B1026" s="66"/>
      <c r="C1026" s="66"/>
      <c r="D1026" s="66"/>
      <c r="G1026" s="66"/>
      <c r="J1026" s="68"/>
    </row>
    <row r="1027" spans="1:10" s="69" customFormat="1" x14ac:dyDescent="0.25">
      <c r="A1027" s="65"/>
      <c r="B1027" s="66"/>
      <c r="C1027" s="66"/>
      <c r="D1027" s="66"/>
      <c r="G1027" s="66"/>
      <c r="J1027" s="68"/>
    </row>
    <row r="1028" spans="1:10" s="69" customFormat="1" x14ac:dyDescent="0.25">
      <c r="A1028" s="65"/>
      <c r="B1028" s="66"/>
      <c r="C1028" s="66"/>
      <c r="D1028" s="66"/>
      <c r="G1028" s="66"/>
      <c r="J1028" s="68"/>
    </row>
    <row r="1029" spans="1:10" s="69" customFormat="1" x14ac:dyDescent="0.25">
      <c r="A1029" s="65"/>
      <c r="B1029" s="66"/>
      <c r="C1029" s="66"/>
      <c r="D1029" s="66"/>
      <c r="G1029" s="66"/>
      <c r="J1029" s="68"/>
    </row>
    <row r="1030" spans="1:10" s="69" customFormat="1" x14ac:dyDescent="0.25">
      <c r="A1030" s="65"/>
      <c r="B1030" s="66"/>
      <c r="C1030" s="66"/>
      <c r="D1030" s="66"/>
      <c r="G1030" s="66"/>
      <c r="J1030" s="68"/>
    </row>
    <row r="1031" spans="1:10" s="69" customFormat="1" x14ac:dyDescent="0.25">
      <c r="A1031" s="65"/>
      <c r="B1031" s="66"/>
      <c r="C1031" s="66"/>
      <c r="D1031" s="66"/>
      <c r="G1031" s="66"/>
      <c r="J1031" s="68"/>
    </row>
    <row r="1032" spans="1:10" s="69" customFormat="1" x14ac:dyDescent="0.25">
      <c r="A1032" s="65"/>
      <c r="B1032" s="66"/>
      <c r="C1032" s="66"/>
      <c r="D1032" s="66"/>
      <c r="G1032" s="66"/>
      <c r="J1032" s="68"/>
    </row>
    <row r="1033" spans="1:10" s="69" customFormat="1" x14ac:dyDescent="0.25">
      <c r="A1033" s="65"/>
      <c r="B1033" s="66"/>
      <c r="C1033" s="66"/>
      <c r="D1033" s="66"/>
      <c r="G1033" s="66"/>
      <c r="J1033" s="68"/>
    </row>
    <row r="1034" spans="1:10" s="69" customFormat="1" x14ac:dyDescent="0.25">
      <c r="A1034" s="65"/>
      <c r="B1034" s="66"/>
      <c r="C1034" s="66"/>
      <c r="D1034" s="66"/>
      <c r="G1034" s="66"/>
      <c r="J1034" s="68"/>
    </row>
    <row r="1035" spans="1:10" s="69" customFormat="1" x14ac:dyDescent="0.25">
      <c r="A1035" s="65"/>
      <c r="B1035" s="66"/>
      <c r="C1035" s="66"/>
      <c r="D1035" s="66"/>
      <c r="G1035" s="66"/>
      <c r="J1035" s="68"/>
    </row>
    <row r="1036" spans="1:10" s="69" customFormat="1" x14ac:dyDescent="0.25">
      <c r="A1036" s="65"/>
      <c r="B1036" s="66"/>
      <c r="C1036" s="66"/>
      <c r="D1036" s="66"/>
      <c r="G1036" s="66"/>
      <c r="J1036" s="68"/>
    </row>
    <row r="1037" spans="1:10" s="69" customFormat="1" x14ac:dyDescent="0.25">
      <c r="A1037" s="65"/>
      <c r="B1037" s="66"/>
      <c r="C1037" s="66"/>
      <c r="D1037" s="66"/>
      <c r="G1037" s="66"/>
      <c r="J1037" s="68"/>
    </row>
    <row r="1038" spans="1:10" s="69" customFormat="1" x14ac:dyDescent="0.25">
      <c r="A1038" s="65"/>
      <c r="B1038" s="66"/>
      <c r="C1038" s="66"/>
      <c r="D1038" s="66"/>
      <c r="G1038" s="66"/>
      <c r="J1038" s="68"/>
    </row>
    <row r="1039" spans="1:10" s="69" customFormat="1" x14ac:dyDescent="0.25">
      <c r="A1039" s="65"/>
      <c r="B1039" s="66"/>
      <c r="C1039" s="66"/>
      <c r="D1039" s="66"/>
      <c r="G1039" s="66"/>
      <c r="J1039" s="68"/>
    </row>
    <row r="1040" spans="1:10" s="69" customFormat="1" x14ac:dyDescent="0.25">
      <c r="A1040" s="65"/>
      <c r="B1040" s="66"/>
      <c r="C1040" s="66"/>
      <c r="D1040" s="66"/>
      <c r="G1040" s="66"/>
      <c r="J1040" s="68"/>
    </row>
    <row r="1041" spans="1:10" s="69" customFormat="1" x14ac:dyDescent="0.25">
      <c r="A1041" s="65"/>
      <c r="B1041" s="66"/>
      <c r="C1041" s="66"/>
      <c r="D1041" s="66"/>
      <c r="G1041" s="66"/>
      <c r="J1041" s="68"/>
    </row>
    <row r="1042" spans="1:10" s="69" customFormat="1" x14ac:dyDescent="0.25">
      <c r="A1042" s="65"/>
      <c r="B1042" s="66"/>
      <c r="C1042" s="66"/>
      <c r="D1042" s="66"/>
      <c r="G1042" s="66"/>
      <c r="J1042" s="68"/>
    </row>
    <row r="1043" spans="1:10" s="69" customFormat="1" x14ac:dyDescent="0.25">
      <c r="A1043" s="65"/>
      <c r="B1043" s="66"/>
      <c r="C1043" s="66"/>
      <c r="D1043" s="66"/>
      <c r="G1043" s="66"/>
      <c r="J1043" s="68"/>
    </row>
    <row r="1044" spans="1:10" s="69" customFormat="1" x14ac:dyDescent="0.25">
      <c r="A1044" s="65"/>
      <c r="B1044" s="66"/>
      <c r="C1044" s="66"/>
      <c r="D1044" s="66"/>
      <c r="G1044" s="66"/>
      <c r="J1044" s="68"/>
    </row>
    <row r="1045" spans="1:10" s="69" customFormat="1" x14ac:dyDescent="0.25">
      <c r="A1045" s="65"/>
      <c r="B1045" s="66"/>
      <c r="C1045" s="66"/>
      <c r="D1045" s="66"/>
      <c r="G1045" s="66"/>
      <c r="J1045" s="68"/>
    </row>
    <row r="1046" spans="1:10" s="69" customFormat="1" x14ac:dyDescent="0.25">
      <c r="A1046" s="65"/>
      <c r="B1046" s="66"/>
      <c r="C1046" s="66"/>
      <c r="D1046" s="66"/>
      <c r="G1046" s="66"/>
      <c r="J1046" s="68"/>
    </row>
    <row r="1047" spans="1:10" s="69" customFormat="1" x14ac:dyDescent="0.25">
      <c r="A1047" s="65"/>
      <c r="B1047" s="66"/>
      <c r="C1047" s="66"/>
      <c r="D1047" s="66"/>
      <c r="G1047" s="66"/>
      <c r="J1047" s="68"/>
    </row>
    <row r="1048" spans="1:10" s="69" customFormat="1" x14ac:dyDescent="0.25">
      <c r="A1048" s="65"/>
      <c r="B1048" s="66"/>
      <c r="C1048" s="66"/>
      <c r="D1048" s="66"/>
      <c r="G1048" s="66"/>
      <c r="J1048" s="68"/>
    </row>
    <row r="1049" spans="1:10" s="69" customFormat="1" x14ac:dyDescent="0.25">
      <c r="A1049" s="65"/>
      <c r="B1049" s="66"/>
      <c r="C1049" s="66"/>
      <c r="D1049" s="66"/>
      <c r="G1049" s="66"/>
      <c r="J1049" s="68"/>
    </row>
    <row r="1050" spans="1:10" s="69" customFormat="1" x14ac:dyDescent="0.25">
      <c r="A1050" s="65"/>
      <c r="B1050" s="66"/>
      <c r="C1050" s="66"/>
      <c r="D1050" s="66"/>
      <c r="G1050" s="66"/>
      <c r="J1050" s="68"/>
    </row>
    <row r="1051" spans="1:10" s="69" customFormat="1" x14ac:dyDescent="0.25">
      <c r="A1051" s="65"/>
      <c r="B1051" s="66"/>
      <c r="C1051" s="66"/>
      <c r="D1051" s="66"/>
      <c r="G1051" s="66"/>
      <c r="J1051" s="68"/>
    </row>
    <row r="1052" spans="1:10" s="69" customFormat="1" x14ac:dyDescent="0.25">
      <c r="A1052" s="65"/>
      <c r="B1052" s="66"/>
      <c r="C1052" s="66"/>
      <c r="D1052" s="66"/>
      <c r="G1052" s="66"/>
      <c r="J1052" s="68"/>
    </row>
    <row r="1053" spans="1:10" s="69" customFormat="1" x14ac:dyDescent="0.25">
      <c r="A1053" s="65"/>
      <c r="B1053" s="66"/>
      <c r="C1053" s="66"/>
      <c r="D1053" s="66"/>
      <c r="G1053" s="66"/>
      <c r="J1053" s="68"/>
    </row>
    <row r="1054" spans="1:10" s="69" customFormat="1" x14ac:dyDescent="0.25">
      <c r="A1054" s="65"/>
      <c r="B1054" s="66"/>
      <c r="C1054" s="66"/>
      <c r="D1054" s="66"/>
      <c r="G1054" s="66"/>
      <c r="J1054" s="68"/>
    </row>
    <row r="1055" spans="1:10" s="69" customFormat="1" x14ac:dyDescent="0.25">
      <c r="A1055" s="65"/>
      <c r="B1055" s="66"/>
      <c r="C1055" s="66"/>
      <c r="D1055" s="66"/>
      <c r="G1055" s="66"/>
      <c r="J1055" s="68"/>
    </row>
    <row r="1056" spans="1:10" s="69" customFormat="1" x14ac:dyDescent="0.25">
      <c r="A1056" s="65"/>
      <c r="B1056" s="66"/>
      <c r="C1056" s="66"/>
      <c r="D1056" s="66"/>
      <c r="G1056" s="66"/>
      <c r="J1056" s="68"/>
    </row>
    <row r="1057" spans="1:10" s="69" customFormat="1" x14ac:dyDescent="0.25">
      <c r="A1057" s="65"/>
      <c r="B1057" s="66"/>
      <c r="C1057" s="66"/>
      <c r="D1057" s="66"/>
      <c r="G1057" s="66"/>
      <c r="J1057" s="68"/>
    </row>
    <row r="1058" spans="1:10" s="69" customFormat="1" x14ac:dyDescent="0.25">
      <c r="A1058" s="65"/>
      <c r="B1058" s="66"/>
      <c r="C1058" s="66"/>
      <c r="D1058" s="66"/>
      <c r="G1058" s="66"/>
      <c r="J1058" s="68"/>
    </row>
    <row r="1059" spans="1:10" s="69" customFormat="1" x14ac:dyDescent="0.25">
      <c r="A1059" s="65"/>
      <c r="B1059" s="66"/>
      <c r="C1059" s="66"/>
      <c r="D1059" s="66"/>
      <c r="G1059" s="66"/>
      <c r="J1059" s="68"/>
    </row>
    <row r="1060" spans="1:10" s="69" customFormat="1" x14ac:dyDescent="0.25">
      <c r="A1060" s="65"/>
      <c r="B1060" s="66"/>
      <c r="C1060" s="66"/>
      <c r="D1060" s="66"/>
      <c r="G1060" s="66"/>
      <c r="J1060" s="68"/>
    </row>
    <row r="1061" spans="1:10" s="69" customFormat="1" x14ac:dyDescent="0.25">
      <c r="A1061" s="65"/>
      <c r="B1061" s="66"/>
      <c r="C1061" s="66"/>
      <c r="D1061" s="66"/>
      <c r="G1061" s="66"/>
      <c r="J1061" s="68"/>
    </row>
    <row r="1062" spans="1:10" s="69" customFormat="1" x14ac:dyDescent="0.25">
      <c r="A1062" s="65"/>
      <c r="B1062" s="66"/>
      <c r="C1062" s="66"/>
      <c r="D1062" s="66"/>
      <c r="G1062" s="66"/>
      <c r="J1062" s="68"/>
    </row>
    <row r="1063" spans="1:10" s="69" customFormat="1" x14ac:dyDescent="0.25">
      <c r="A1063" s="65"/>
      <c r="B1063" s="66"/>
      <c r="C1063" s="66"/>
      <c r="D1063" s="66"/>
      <c r="G1063" s="66"/>
      <c r="J1063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</dc:creator>
  <cp:lastModifiedBy>Bev</cp:lastModifiedBy>
  <dcterms:created xsi:type="dcterms:W3CDTF">2016-08-31T23:11:18Z</dcterms:created>
  <dcterms:modified xsi:type="dcterms:W3CDTF">2016-08-31T23:12:41Z</dcterms:modified>
</cp:coreProperties>
</file>