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eve\Documents\DG 24-25\"/>
    </mc:Choice>
  </mc:AlternateContent>
  <xr:revisionPtr revIDLastSave="0" documentId="8_{3CC52B81-6955-4EA8-A782-286248C87C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MPLE BUDGET TEMPLET" sheetId="1" r:id="rId1"/>
    <sheet name="INSTRUCTION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H11" i="1"/>
  <c r="H7" i="1"/>
  <c r="H12" i="1"/>
  <c r="H10" i="1"/>
  <c r="H9" i="1"/>
  <c r="H8" i="1"/>
  <c r="C12" i="1"/>
  <c r="C14" i="1"/>
  <c r="C10" i="1" l="1"/>
  <c r="H21" i="1"/>
  <c r="H42" i="1"/>
  <c r="H19" i="1"/>
  <c r="H20" i="1"/>
  <c r="C8" i="1"/>
  <c r="B22" i="1"/>
  <c r="C23" i="1" s="1"/>
  <c r="A4" i="2"/>
  <c r="A7" i="2"/>
  <c r="A8" i="2" s="1"/>
  <c r="A11" i="2" s="1"/>
  <c r="A12" i="2" s="1"/>
  <c r="A13" i="2" s="1"/>
  <c r="A16" i="2" s="1"/>
  <c r="A17" i="2" s="1"/>
  <c r="A18" i="2" s="1"/>
  <c r="A19" i="2" s="1"/>
  <c r="A20" i="2" s="1"/>
  <c r="A21" i="2" s="1"/>
  <c r="A22" i="2" s="1"/>
  <c r="A23" i="2" s="1"/>
  <c r="H54" i="1" l="1"/>
  <c r="C54" i="1"/>
  <c r="H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7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2022-2023</t>
        </r>
        <r>
          <rPr>
            <b/>
            <sz val="10"/>
            <color rgb="FF000000"/>
            <rFont val="Calibri"/>
            <family val="2"/>
          </rPr>
          <t xml:space="preserve">:  </t>
        </r>
        <r>
          <rPr>
            <sz val="10"/>
            <color rgb="FF000000"/>
            <rFont val="Calibri"/>
            <family val="2"/>
          </rPr>
          <t xml:space="preserve">71.00 
</t>
        </r>
        <r>
          <rPr>
            <sz val="10"/>
            <color rgb="FF000000"/>
            <rFont val="Calibri"/>
            <family val="2"/>
          </rPr>
          <t xml:space="preserve">2023-2024:  $75.00
</t>
        </r>
        <r>
          <rPr>
            <b/>
            <sz val="10"/>
            <color rgb="FF000000"/>
            <rFont val="Calibri"/>
            <family val="2"/>
          </rPr>
          <t xml:space="preserve">2024-2025:  $78.50
</t>
        </r>
        <r>
          <rPr>
            <sz val="10"/>
            <color rgb="FF000000"/>
            <rFont val="Calibri"/>
            <family val="2"/>
          </rPr>
          <t xml:space="preserve">2025-2026:  $82.00
</t>
        </r>
        <r>
          <rPr>
            <sz val="10"/>
            <color rgb="FF000000"/>
            <rFont val="Calibri"/>
            <family val="2"/>
          </rPr>
          <t xml:space="preserve">2026-2027:  ????	</t>
        </r>
      </text>
    </comment>
    <comment ref="H43" authorId="0" shapeId="0" xr:uid="{00000000-0006-0000-0000-000002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2022-2023 shared room and meals $850
</t>
        </r>
        <r>
          <rPr>
            <b/>
            <sz val="10"/>
            <color rgb="FF000000"/>
            <rFont val="Calibri"/>
            <family val="2"/>
          </rPr>
          <t>2024-2025 $880 shared room with meals</t>
        </r>
      </text>
    </comment>
  </commentList>
</comments>
</file>

<file path=xl/sharedStrings.xml><?xml version="1.0" encoding="utf-8"?>
<sst xmlns="http://schemas.openxmlformats.org/spreadsheetml/2006/main" count="92" uniqueCount="87">
  <si>
    <t>EXPENSES</t>
  </si>
  <si>
    <t>RI DUES</t>
  </si>
  <si>
    <t>DISTRICT DUES</t>
  </si>
  <si>
    <t># of Members</t>
  </si>
  <si>
    <t>CLUB OPERATIONS</t>
  </si>
  <si>
    <t>Stationary/Paper</t>
  </si>
  <si>
    <t>Presidents Gift</t>
  </si>
  <si>
    <t>PETS Registation</t>
  </si>
  <si>
    <t>RI Convention allowance</t>
  </si>
  <si>
    <t>Banners/flags</t>
  </si>
  <si>
    <t>Holiday Party</t>
  </si>
  <si>
    <t>AG Visit x 4</t>
  </si>
  <si>
    <t xml:space="preserve">DG Visit/spouse (x2) </t>
  </si>
  <si>
    <t>per week excess</t>
  </si>
  <si>
    <t>average attendence</t>
  </si>
  <si>
    <t>Board/Chair Gifts</t>
  </si>
  <si>
    <t>input data</t>
  </si>
  <si>
    <t>Membership packets</t>
  </si>
  <si>
    <t>Excess / Deficit</t>
  </si>
  <si>
    <t>Instructions</t>
  </si>
  <si>
    <t>Input average annual expected or "suggested" Happy Dollars.  Input  "0" if no FINES or Happy Dollars</t>
  </si>
  <si>
    <t>???</t>
  </si>
  <si>
    <t>INPUT ITALIC BLUE DATA</t>
  </si>
  <si>
    <t>Add any other sources of income</t>
  </si>
  <si>
    <t>There are built in fomulas to add TOTALS</t>
  </si>
  <si>
    <t>Does your club make any money on meals?  Input lunch data</t>
  </si>
  <si>
    <t>number of meetings per year</t>
  </si>
  <si>
    <t>MeetUp/Social Media</t>
  </si>
  <si>
    <t>Misc/equipment</t>
  </si>
  <si>
    <t>Audit / Tax prep</t>
  </si>
  <si>
    <t>Club Income:</t>
  </si>
  <si>
    <t>Club Expenses:</t>
  </si>
  <si>
    <t>Input RI and District Dues</t>
  </si>
  <si>
    <t>District Assembly Maximum = cost x number of members, input cost per member</t>
  </si>
  <si>
    <t>DG, AG, DLT visits = estimate meal expense x number of estimate visits</t>
  </si>
  <si>
    <t>meal excess</t>
  </si>
  <si>
    <t>Speaker (meal)</t>
  </si>
  <si>
    <t>Speaker's guest (meal)</t>
  </si>
  <si>
    <t>Input Speaker meal and guest cost</t>
  </si>
  <si>
    <t>CLUB OPERATIONS:  Input estimate costs or "0"</t>
  </si>
  <si>
    <t>Add any additional Operational catagories</t>
  </si>
  <si>
    <t>Estimate PETS expenses</t>
  </si>
  <si>
    <t>CLUB FUNCTIONS</t>
  </si>
  <si>
    <t>Other</t>
  </si>
  <si>
    <t>Estimate Club functions, input data</t>
  </si>
  <si>
    <t>Licenses / permit fees</t>
  </si>
  <si>
    <t>FaceBook boost</t>
  </si>
  <si>
    <t>Speakers Gifts</t>
  </si>
  <si>
    <t>Dist Conference Hospitality</t>
  </si>
  <si>
    <t>District Foundation Raffle</t>
  </si>
  <si>
    <t>RI Magazine</t>
  </si>
  <si>
    <t xml:space="preserve">Council of Legislation </t>
  </si>
  <si>
    <t>PRLS / Master PRLS</t>
  </si>
  <si>
    <t>LEARNING AND DEVELOPMENT</t>
  </si>
  <si>
    <t>District Assembly (est.)</t>
  </si>
  <si>
    <t>FULL Club Dues</t>
  </si>
  <si>
    <t>MEMBERSHIP DUES, ANNUAL</t>
  </si>
  <si>
    <t># of Family Members</t>
  </si>
  <si>
    <t># of FULL Members</t>
  </si>
  <si>
    <t># of Corporate Members</t>
  </si>
  <si>
    <t>Corporate Club Member Dues</t>
  </si>
  <si>
    <t>Discounted Family Club Dues</t>
  </si>
  <si>
    <t>Happy Dollars-FINES avg/member</t>
  </si>
  <si>
    <t>INCOME / REVENUE</t>
  </si>
  <si>
    <t>Rotaract support</t>
  </si>
  <si>
    <t>MANDATORY DUES</t>
  </si>
  <si>
    <t>Input ANNUAL FULL Club Dues - or projected</t>
  </si>
  <si>
    <t>Input number of FULL members - or projected</t>
  </si>
  <si>
    <t>Input number of Special dues, if any</t>
  </si>
  <si>
    <t>Input Special dues, if any</t>
  </si>
  <si>
    <t>Food provided at Socials</t>
  </si>
  <si>
    <t>Debunking event</t>
  </si>
  <si>
    <t>PETS Parking (3 x $15)</t>
  </si>
  <si>
    <t>District Conference estimate</t>
  </si>
  <si>
    <t>Discounted Out of Town Club Dues</t>
  </si>
  <si>
    <t>Meal (cost $30+tip, charge $35)</t>
  </si>
  <si>
    <t>DG/Spouse, AG/spouse Holiday Comp</t>
  </si>
  <si>
    <t>Website, $45 x 12</t>
  </si>
  <si>
    <t>PETS Hospitality</t>
  </si>
  <si>
    <t>Postage and Mail Box</t>
  </si>
  <si>
    <t>SAMPLE ROTARY CLUB OPERATIONS BUDGET 2024-2025</t>
  </si>
  <si>
    <t>(not Foundation / not Fund Raising Budget)</t>
  </si>
  <si>
    <t>General Liability (2023/2024</t>
  </si>
  <si>
    <t>D&amp;O EPL Insurance (23/24)</t>
  </si>
  <si>
    <t>Interact support</t>
  </si>
  <si>
    <t>Other Sources of Income</t>
  </si>
  <si>
    <t>New Club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</si>
</sst>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.00;[Red]&quot;$&quot;#,##0.0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i/>
      <sz val="12"/>
      <color rgb="FF0000FF"/>
      <name val="Calibri"/>
      <scheme val="minor"/>
    </font>
    <font>
      <b/>
      <sz val="12"/>
      <color rgb="FF0000FF"/>
      <name val="Calibri"/>
      <scheme val="minor"/>
    </font>
    <font>
      <b/>
      <sz val="12"/>
      <color rgb="FF008000"/>
      <name val="Calibri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5" fillId="0" borderId="0" xfId="0" applyFont="1"/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2" xfId="0" applyBorder="1"/>
    <xf numFmtId="164" fontId="6" fillId="0" borderId="0" xfId="0" applyNumberFormat="1" applyFont="1"/>
    <xf numFmtId="0" fontId="6" fillId="0" borderId="0" xfId="0" applyFont="1"/>
    <xf numFmtId="164" fontId="1" fillId="0" borderId="0" xfId="0" applyNumberFormat="1" applyFont="1"/>
    <xf numFmtId="164" fontId="1" fillId="0" borderId="3" xfId="0" applyNumberFormat="1" applyFont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 indent="2"/>
    </xf>
    <xf numFmtId="0" fontId="8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164" fontId="6" fillId="0" borderId="4" xfId="0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vertical="top"/>
    </xf>
    <xf numFmtId="0" fontId="0" fillId="0" borderId="5" xfId="0" applyBorder="1"/>
    <xf numFmtId="0" fontId="12" fillId="0" borderId="0" xfId="0" applyFont="1" applyAlignment="1">
      <alignment horizontal="left"/>
    </xf>
    <xf numFmtId="164" fontId="0" fillId="0" borderId="0" xfId="0" applyNumberFormat="1" applyAlignment="1">
      <alignment horizontal="right" vertical="center"/>
    </xf>
    <xf numFmtId="0" fontId="1" fillId="0" borderId="3" xfId="0" applyFont="1" applyBorder="1"/>
    <xf numFmtId="164" fontId="13" fillId="0" borderId="0" xfId="0" applyNumberFormat="1" applyFont="1"/>
    <xf numFmtId="165" fontId="13" fillId="0" borderId="0" xfId="0" applyNumberFormat="1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zoomScale="180" zoomScaleNormal="180" zoomScalePageLayoutView="130" workbookViewId="0">
      <selection activeCell="H44" sqref="H44"/>
    </sheetView>
  </sheetViews>
  <sheetFormatPr defaultColWidth="11" defaultRowHeight="15.75" x14ac:dyDescent="0.25"/>
  <cols>
    <col min="1" max="1" width="33.125" customWidth="1"/>
    <col min="2" max="2" width="7.5" customWidth="1"/>
    <col min="3" max="3" width="12" style="4" customWidth="1"/>
    <col min="4" max="5" width="3" customWidth="1"/>
    <col min="6" max="6" width="26.5" customWidth="1"/>
    <col min="7" max="7" width="7.125" style="4" customWidth="1"/>
    <col min="8" max="8" width="12" style="4" customWidth="1"/>
  </cols>
  <sheetData>
    <row r="1" spans="1:8" ht="23.25" x14ac:dyDescent="0.35">
      <c r="A1" s="5" t="s">
        <v>80</v>
      </c>
    </row>
    <row r="2" spans="1:8" x14ac:dyDescent="0.25">
      <c r="A2" s="18" t="s">
        <v>81</v>
      </c>
    </row>
    <row r="3" spans="1:8" x14ac:dyDescent="0.25">
      <c r="D3" s="22"/>
    </row>
    <row r="4" spans="1:8" ht="33" x14ac:dyDescent="0.35">
      <c r="A4" s="23" t="s">
        <v>63</v>
      </c>
      <c r="B4" s="13" t="s">
        <v>16</v>
      </c>
      <c r="E4" s="8"/>
      <c r="F4" s="1" t="s">
        <v>0</v>
      </c>
      <c r="G4" s="13" t="s">
        <v>16</v>
      </c>
    </row>
    <row r="5" spans="1:8" x14ac:dyDescent="0.25">
      <c r="E5" s="8"/>
    </row>
    <row r="6" spans="1:8" x14ac:dyDescent="0.25">
      <c r="A6" t="s">
        <v>56</v>
      </c>
      <c r="E6" s="8"/>
      <c r="F6" t="s">
        <v>65</v>
      </c>
    </row>
    <row r="7" spans="1:8" x14ac:dyDescent="0.25">
      <c r="A7" s="3" t="s">
        <v>55</v>
      </c>
      <c r="B7" s="9">
        <v>325</v>
      </c>
      <c r="E7" s="8"/>
      <c r="F7" t="s">
        <v>1</v>
      </c>
      <c r="G7" s="27">
        <v>78.5</v>
      </c>
      <c r="H7" s="4">
        <f>+G7*(B8+B10+B12+B14)</f>
        <v>1962.5</v>
      </c>
    </row>
    <row r="8" spans="1:8" x14ac:dyDescent="0.25">
      <c r="A8" s="3" t="s">
        <v>58</v>
      </c>
      <c r="B8" s="10">
        <v>25</v>
      </c>
      <c r="C8" s="24">
        <f>+B7*B8</f>
        <v>8125</v>
      </c>
      <c r="D8" s="4"/>
      <c r="E8" s="8"/>
      <c r="F8" t="s">
        <v>50</v>
      </c>
      <c r="G8" s="26">
        <v>12</v>
      </c>
      <c r="H8" s="4">
        <f>+G8*(B8+B10+B12+B14)</f>
        <v>300</v>
      </c>
    </row>
    <row r="9" spans="1:8" x14ac:dyDescent="0.25">
      <c r="A9" s="3" t="s">
        <v>61</v>
      </c>
      <c r="B9" s="9">
        <v>250</v>
      </c>
      <c r="E9" s="8"/>
      <c r="F9" t="s">
        <v>82</v>
      </c>
      <c r="G9" s="27">
        <v>10.14</v>
      </c>
      <c r="H9" s="4">
        <f>+G9*(B8+B10+B12+B14)</f>
        <v>253.5</v>
      </c>
    </row>
    <row r="10" spans="1:8" x14ac:dyDescent="0.25">
      <c r="A10" s="3" t="s">
        <v>57</v>
      </c>
      <c r="B10" s="10">
        <v>0</v>
      </c>
      <c r="C10" s="4">
        <f>+B9*B10</f>
        <v>0</v>
      </c>
      <c r="D10" s="4"/>
      <c r="E10" s="8"/>
      <c r="F10" t="s">
        <v>51</v>
      </c>
      <c r="G10" s="27">
        <v>1</v>
      </c>
      <c r="H10" s="4">
        <f>+G10*(B8+B10+B12+B14)</f>
        <v>25</v>
      </c>
    </row>
    <row r="11" spans="1:8" x14ac:dyDescent="0.25">
      <c r="A11" s="3" t="s">
        <v>60</v>
      </c>
      <c r="B11" s="9">
        <v>500</v>
      </c>
      <c r="D11" s="4"/>
      <c r="E11" s="8"/>
      <c r="F11" t="s">
        <v>83</v>
      </c>
      <c r="G11" s="27">
        <v>1.1599999999999999</v>
      </c>
      <c r="H11" s="4">
        <f>+G11*(B8+B10+B12+B14)</f>
        <v>28.999999999999996</v>
      </c>
    </row>
    <row r="12" spans="1:8" x14ac:dyDescent="0.25">
      <c r="A12" s="3" t="s">
        <v>59</v>
      </c>
      <c r="B12" s="10">
        <v>0</v>
      </c>
      <c r="C12" s="4">
        <f>+B11*B12</f>
        <v>0</v>
      </c>
      <c r="D12" s="4"/>
      <c r="E12" s="8"/>
      <c r="F12" t="s">
        <v>2</v>
      </c>
      <c r="G12" s="26">
        <v>60</v>
      </c>
      <c r="H12" s="4">
        <f>+G12*(B8+B10+B12+B14)</f>
        <v>1500</v>
      </c>
    </row>
    <row r="13" spans="1:8" x14ac:dyDescent="0.25">
      <c r="A13" s="3" t="s">
        <v>74</v>
      </c>
      <c r="B13" s="9">
        <v>200</v>
      </c>
      <c r="D13" s="4"/>
      <c r="E13" s="8"/>
    </row>
    <row r="14" spans="1:8" x14ac:dyDescent="0.25">
      <c r="A14" s="3" t="s">
        <v>3</v>
      </c>
      <c r="B14" s="10">
        <v>0</v>
      </c>
      <c r="C14" s="4">
        <f>+B13*B14</f>
        <v>0</v>
      </c>
      <c r="D14" s="4"/>
      <c r="E14" s="8"/>
      <c r="F14" t="s">
        <v>12</v>
      </c>
      <c r="H14" s="9">
        <v>140</v>
      </c>
    </row>
    <row r="15" spans="1:8" x14ac:dyDescent="0.25">
      <c r="D15" s="4"/>
      <c r="E15" s="8"/>
      <c r="F15" t="s">
        <v>11</v>
      </c>
      <c r="H15" s="9">
        <v>140</v>
      </c>
    </row>
    <row r="16" spans="1:8" x14ac:dyDescent="0.25">
      <c r="A16" t="s">
        <v>62</v>
      </c>
      <c r="B16" s="9">
        <v>12</v>
      </c>
      <c r="C16" s="4">
        <f>+B16*(B8+B10+B12+B14)</f>
        <v>300</v>
      </c>
      <c r="E16" s="8"/>
      <c r="F16" t="s">
        <v>76</v>
      </c>
      <c r="H16" s="9">
        <v>200</v>
      </c>
    </row>
    <row r="17" spans="1:8" x14ac:dyDescent="0.25">
      <c r="B17" s="4"/>
      <c r="E17" s="8"/>
      <c r="F17" t="s">
        <v>49</v>
      </c>
      <c r="H17" s="9">
        <v>150</v>
      </c>
    </row>
    <row r="18" spans="1:8" x14ac:dyDescent="0.25">
      <c r="E18" s="8"/>
      <c r="F18" t="s">
        <v>48</v>
      </c>
      <c r="H18" s="9">
        <v>150</v>
      </c>
    </row>
    <row r="19" spans="1:8" x14ac:dyDescent="0.25">
      <c r="A19" t="s">
        <v>75</v>
      </c>
      <c r="E19" s="8"/>
      <c r="F19" t="s">
        <v>36</v>
      </c>
      <c r="G19" s="9">
        <v>25</v>
      </c>
      <c r="H19" s="4">
        <f>+G19*B23</f>
        <v>600</v>
      </c>
    </row>
    <row r="20" spans="1:8" x14ac:dyDescent="0.25">
      <c r="A20" s="3" t="s">
        <v>14</v>
      </c>
      <c r="B20" s="10">
        <v>20</v>
      </c>
      <c r="E20" s="8"/>
      <c r="F20" t="s">
        <v>37</v>
      </c>
      <c r="G20" s="9">
        <v>0</v>
      </c>
      <c r="H20" s="4">
        <f>+G20*B23</f>
        <v>0</v>
      </c>
    </row>
    <row r="21" spans="1:8" x14ac:dyDescent="0.25">
      <c r="A21" s="3" t="s">
        <v>35</v>
      </c>
      <c r="B21" s="19">
        <v>0</v>
      </c>
      <c r="E21" s="8"/>
      <c r="F21" t="s">
        <v>47</v>
      </c>
      <c r="G21" s="9">
        <v>5</v>
      </c>
      <c r="H21" s="4">
        <f>+G21*B23</f>
        <v>120</v>
      </c>
    </row>
    <row r="22" spans="1:8" x14ac:dyDescent="0.25">
      <c r="A22" s="15" t="s">
        <v>13</v>
      </c>
      <c r="B22" s="4">
        <f>+B21*B20</f>
        <v>0</v>
      </c>
      <c r="E22" s="8"/>
    </row>
    <row r="23" spans="1:8" x14ac:dyDescent="0.25">
      <c r="A23" s="3" t="s">
        <v>26</v>
      </c>
      <c r="B23" s="10">
        <v>24</v>
      </c>
      <c r="C23" s="4">
        <f>+B23*B22</f>
        <v>0</v>
      </c>
      <c r="E23" s="8"/>
      <c r="F23" t="s">
        <v>64</v>
      </c>
      <c r="H23" s="4">
        <v>0</v>
      </c>
    </row>
    <row r="24" spans="1:8" x14ac:dyDescent="0.25">
      <c r="E24" s="8"/>
      <c r="F24" t="s">
        <v>84</v>
      </c>
      <c r="H24" s="4">
        <v>0</v>
      </c>
    </row>
    <row r="25" spans="1:8" x14ac:dyDescent="0.25">
      <c r="A25" s="7" t="s">
        <v>85</v>
      </c>
      <c r="E25" s="8"/>
    </row>
    <row r="26" spans="1:8" x14ac:dyDescent="0.25">
      <c r="A26" s="20" t="s">
        <v>21</v>
      </c>
      <c r="E26" s="8"/>
      <c r="F26" s="2" t="s">
        <v>4</v>
      </c>
    </row>
    <row r="27" spans="1:8" x14ac:dyDescent="0.25">
      <c r="A27" s="20" t="s">
        <v>21</v>
      </c>
      <c r="E27" s="8"/>
      <c r="F27" s="3" t="s">
        <v>77</v>
      </c>
      <c r="H27" s="9">
        <v>540</v>
      </c>
    </row>
    <row r="28" spans="1:8" x14ac:dyDescent="0.25">
      <c r="A28" s="20" t="s">
        <v>21</v>
      </c>
      <c r="C28" s="21"/>
      <c r="E28" s="8"/>
      <c r="F28" s="3" t="s">
        <v>27</v>
      </c>
      <c r="H28" s="9">
        <v>120</v>
      </c>
    </row>
    <row r="29" spans="1:8" x14ac:dyDescent="0.25">
      <c r="A29" s="20" t="s">
        <v>21</v>
      </c>
      <c r="E29" s="8"/>
      <c r="F29" s="3" t="s">
        <v>46</v>
      </c>
      <c r="H29" s="9">
        <v>0</v>
      </c>
    </row>
    <row r="30" spans="1:8" x14ac:dyDescent="0.25">
      <c r="A30" s="20" t="s">
        <v>21</v>
      </c>
      <c r="E30" s="8"/>
      <c r="F30" s="3" t="s">
        <v>79</v>
      </c>
      <c r="H30" s="9">
        <v>0</v>
      </c>
    </row>
    <row r="31" spans="1:8" x14ac:dyDescent="0.25">
      <c r="E31" s="8"/>
      <c r="F31" s="3" t="s">
        <v>5</v>
      </c>
      <c r="H31" s="9">
        <v>0</v>
      </c>
    </row>
    <row r="32" spans="1:8" x14ac:dyDescent="0.25">
      <c r="E32" s="8"/>
      <c r="F32" s="3" t="s">
        <v>28</v>
      </c>
      <c r="H32" s="9">
        <v>0</v>
      </c>
    </row>
    <row r="33" spans="5:8" x14ac:dyDescent="0.25">
      <c r="E33" s="8"/>
      <c r="F33" s="3" t="s">
        <v>9</v>
      </c>
      <c r="H33" s="9">
        <v>50</v>
      </c>
    </row>
    <row r="34" spans="5:8" x14ac:dyDescent="0.25">
      <c r="E34" s="8"/>
      <c r="F34" s="3" t="s">
        <v>29</v>
      </c>
      <c r="H34" s="9">
        <v>0</v>
      </c>
    </row>
    <row r="35" spans="5:8" x14ac:dyDescent="0.25">
      <c r="E35" s="8"/>
      <c r="F35" s="3" t="s">
        <v>17</v>
      </c>
      <c r="H35" s="9">
        <v>50</v>
      </c>
    </row>
    <row r="36" spans="5:8" x14ac:dyDescent="0.25">
      <c r="E36" s="8"/>
      <c r="F36" s="3" t="s">
        <v>45</v>
      </c>
      <c r="H36" s="9">
        <v>50</v>
      </c>
    </row>
    <row r="37" spans="5:8" x14ac:dyDescent="0.25">
      <c r="E37" s="8"/>
      <c r="F37" s="3" t="s">
        <v>6</v>
      </c>
      <c r="H37" s="9">
        <v>0</v>
      </c>
    </row>
    <row r="38" spans="5:8" x14ac:dyDescent="0.25">
      <c r="E38" s="8"/>
      <c r="F38" s="3" t="s">
        <v>15</v>
      </c>
      <c r="H38" s="9">
        <v>0</v>
      </c>
    </row>
    <row r="39" spans="5:8" x14ac:dyDescent="0.25">
      <c r="E39" s="8"/>
      <c r="F39" s="3" t="s">
        <v>43</v>
      </c>
      <c r="H39" s="9">
        <v>0</v>
      </c>
    </row>
    <row r="40" spans="5:8" x14ac:dyDescent="0.25">
      <c r="E40" s="8"/>
    </row>
    <row r="41" spans="5:8" x14ac:dyDescent="0.25">
      <c r="E41" s="8"/>
      <c r="F41" s="17" t="s">
        <v>53</v>
      </c>
      <c r="H41" s="9"/>
    </row>
    <row r="42" spans="5:8" x14ac:dyDescent="0.25">
      <c r="E42" s="8"/>
      <c r="F42" s="3" t="s">
        <v>54</v>
      </c>
      <c r="G42" s="4">
        <v>0</v>
      </c>
      <c r="H42" s="4">
        <f>+G42*B8</f>
        <v>0</v>
      </c>
    </row>
    <row r="43" spans="5:8" x14ac:dyDescent="0.25">
      <c r="F43" s="3" t="s">
        <v>7</v>
      </c>
      <c r="H43" s="9">
        <v>880</v>
      </c>
    </row>
    <row r="44" spans="5:8" x14ac:dyDescent="0.25">
      <c r="F44" s="3" t="s">
        <v>72</v>
      </c>
      <c r="H44" s="9">
        <v>45</v>
      </c>
    </row>
    <row r="45" spans="5:8" x14ac:dyDescent="0.25">
      <c r="F45" s="3" t="s">
        <v>78</v>
      </c>
      <c r="H45" s="4">
        <v>50</v>
      </c>
    </row>
    <row r="46" spans="5:8" x14ac:dyDescent="0.25">
      <c r="F46" s="3" t="s">
        <v>73</v>
      </c>
      <c r="H46" s="9">
        <v>0</v>
      </c>
    </row>
    <row r="47" spans="5:8" x14ac:dyDescent="0.25">
      <c r="F47" s="3" t="s">
        <v>8</v>
      </c>
      <c r="H47" s="9">
        <v>0</v>
      </c>
    </row>
    <row r="48" spans="5:8" x14ac:dyDescent="0.25">
      <c r="F48" s="3" t="s">
        <v>52</v>
      </c>
      <c r="G48" s="9">
        <v>0</v>
      </c>
      <c r="H48" s="4">
        <v>0</v>
      </c>
    </row>
    <row r="49" spans="3:8" x14ac:dyDescent="0.25">
      <c r="F49" s="17" t="s">
        <v>42</v>
      </c>
      <c r="H49" s="9"/>
    </row>
    <row r="50" spans="3:8" x14ac:dyDescent="0.25">
      <c r="F50" s="3" t="s">
        <v>70</v>
      </c>
      <c r="H50" s="9">
        <v>0</v>
      </c>
    </row>
    <row r="51" spans="3:8" x14ac:dyDescent="0.25">
      <c r="F51" s="3" t="s">
        <v>10</v>
      </c>
      <c r="H51" s="9">
        <v>0</v>
      </c>
    </row>
    <row r="52" spans="3:8" x14ac:dyDescent="0.25">
      <c r="F52" s="3" t="s">
        <v>71</v>
      </c>
      <c r="H52" s="9">
        <v>0</v>
      </c>
    </row>
    <row r="53" spans="3:8" x14ac:dyDescent="0.25">
      <c r="F53" s="3" t="s">
        <v>86</v>
      </c>
      <c r="H53" s="4">
        <v>100</v>
      </c>
    </row>
    <row r="54" spans="3:8" ht="16.5" thickBot="1" x14ac:dyDescent="0.3">
      <c r="C54" s="6">
        <f>SUM(C7:C50)</f>
        <v>8425</v>
      </c>
      <c r="F54" s="7"/>
      <c r="H54" s="6">
        <f>SUM(H7:H53)</f>
        <v>7455</v>
      </c>
    </row>
    <row r="55" spans="3:8" ht="16.5" thickTop="1" x14ac:dyDescent="0.25"/>
    <row r="56" spans="3:8" ht="16.5" thickBot="1" x14ac:dyDescent="0.3">
      <c r="F56" s="25" t="s">
        <v>18</v>
      </c>
      <c r="G56" s="11"/>
      <c r="H56" s="12">
        <f>+C54-H54</f>
        <v>970</v>
      </c>
    </row>
    <row r="57" spans="3:8" ht="16.5" thickTop="1" x14ac:dyDescent="0.25"/>
  </sheetData>
  <pageMargins left="0.75" right="0.75" top="1" bottom="1" header="0.5" footer="0.5"/>
  <pageSetup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125" zoomScaleNormal="125" zoomScalePageLayoutView="125" workbookViewId="0">
      <selection activeCell="C10" sqref="C10"/>
    </sheetView>
  </sheetViews>
  <sheetFormatPr defaultColWidth="11" defaultRowHeight="15.75" x14ac:dyDescent="0.25"/>
  <cols>
    <col min="1" max="1" width="7.125" customWidth="1"/>
    <col min="2" max="2" width="4" customWidth="1"/>
    <col min="3" max="3" width="85.875" customWidth="1"/>
  </cols>
  <sheetData>
    <row r="1" spans="1:3" ht="21" x14ac:dyDescent="0.35">
      <c r="A1" s="1" t="s">
        <v>19</v>
      </c>
    </row>
    <row r="3" spans="1:3" x14ac:dyDescent="0.25">
      <c r="A3">
        <v>1</v>
      </c>
      <c r="C3" t="s">
        <v>24</v>
      </c>
    </row>
    <row r="4" spans="1:3" x14ac:dyDescent="0.25">
      <c r="A4">
        <f>+A3+1</f>
        <v>2</v>
      </c>
      <c r="C4" s="14" t="s">
        <v>22</v>
      </c>
    </row>
    <row r="5" spans="1:3" x14ac:dyDescent="0.25">
      <c r="C5" s="14"/>
    </row>
    <row r="6" spans="1:3" x14ac:dyDescent="0.25">
      <c r="C6" s="16" t="s">
        <v>30</v>
      </c>
    </row>
    <row r="7" spans="1:3" x14ac:dyDescent="0.25">
      <c r="A7">
        <f>+A4+1</f>
        <v>3</v>
      </c>
      <c r="C7" t="s">
        <v>66</v>
      </c>
    </row>
    <row r="8" spans="1:3" x14ac:dyDescent="0.25">
      <c r="A8">
        <f t="shared" ref="A8:A13" si="0">+A7+1</f>
        <v>4</v>
      </c>
      <c r="C8" t="s">
        <v>67</v>
      </c>
    </row>
    <row r="9" spans="1:3" x14ac:dyDescent="0.25">
      <c r="C9" s="3" t="s">
        <v>69</v>
      </c>
    </row>
    <row r="10" spans="1:3" x14ac:dyDescent="0.25">
      <c r="C10" s="3" t="s">
        <v>68</v>
      </c>
    </row>
    <row r="11" spans="1:3" x14ac:dyDescent="0.25">
      <c r="A11">
        <f>+A8+1</f>
        <v>5</v>
      </c>
      <c r="C11" t="s">
        <v>20</v>
      </c>
    </row>
    <row r="12" spans="1:3" x14ac:dyDescent="0.25">
      <c r="A12">
        <f t="shared" si="0"/>
        <v>6</v>
      </c>
      <c r="C12" t="s">
        <v>25</v>
      </c>
    </row>
    <row r="13" spans="1:3" x14ac:dyDescent="0.25">
      <c r="A13">
        <f t="shared" si="0"/>
        <v>7</v>
      </c>
      <c r="C13" t="s">
        <v>23</v>
      </c>
    </row>
    <row r="15" spans="1:3" x14ac:dyDescent="0.25">
      <c r="C15" t="s">
        <v>31</v>
      </c>
    </row>
    <row r="16" spans="1:3" x14ac:dyDescent="0.25">
      <c r="A16">
        <f>+A13+1</f>
        <v>8</v>
      </c>
      <c r="C16" t="s">
        <v>32</v>
      </c>
    </row>
    <row r="17" spans="1:3" x14ac:dyDescent="0.25">
      <c r="A17">
        <f>+A16+1</f>
        <v>9</v>
      </c>
      <c r="C17" t="s">
        <v>33</v>
      </c>
    </row>
    <row r="18" spans="1:3" x14ac:dyDescent="0.25">
      <c r="A18">
        <f t="shared" ref="A18:A23" si="1">+A17+1</f>
        <v>10</v>
      </c>
      <c r="C18" t="s">
        <v>34</v>
      </c>
    </row>
    <row r="19" spans="1:3" x14ac:dyDescent="0.25">
      <c r="A19">
        <f t="shared" si="1"/>
        <v>11</v>
      </c>
      <c r="C19" t="s">
        <v>38</v>
      </c>
    </row>
    <row r="20" spans="1:3" x14ac:dyDescent="0.25">
      <c r="A20">
        <f t="shared" si="1"/>
        <v>12</v>
      </c>
      <c r="C20" t="s">
        <v>39</v>
      </c>
    </row>
    <row r="21" spans="1:3" x14ac:dyDescent="0.25">
      <c r="A21">
        <f t="shared" si="1"/>
        <v>13</v>
      </c>
      <c r="C21" t="s">
        <v>40</v>
      </c>
    </row>
    <row r="22" spans="1:3" x14ac:dyDescent="0.25">
      <c r="A22">
        <f t="shared" si="1"/>
        <v>14</v>
      </c>
      <c r="C22" t="s">
        <v>41</v>
      </c>
    </row>
    <row r="23" spans="1:3" x14ac:dyDescent="0.25">
      <c r="A23">
        <f t="shared" si="1"/>
        <v>15</v>
      </c>
      <c r="C23" t="s">
        <v>44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BUDGET TEMPLET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G</dc:creator>
  <cp:lastModifiedBy>Steven Wright</cp:lastModifiedBy>
  <dcterms:created xsi:type="dcterms:W3CDTF">2015-07-07T02:55:00Z</dcterms:created>
  <dcterms:modified xsi:type="dcterms:W3CDTF">2024-01-25T18:12:07Z</dcterms:modified>
</cp:coreProperties>
</file>